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48" firstSheet="2" activeTab="2"/>
  </bookViews>
  <sheets>
    <sheet name="111.1月菜單" sheetId="27" r:id="rId1"/>
    <sheet name="111.2月菜單" sheetId="20" r:id="rId2"/>
    <sheet name="111.1-2月菜單" sheetId="29" r:id="rId3"/>
    <sheet name="1月第一週明細" sheetId="3" r:id="rId4"/>
    <sheet name="1月第二週明細" sheetId="4" r:id="rId5"/>
    <sheet name="1月第三週明細" sheetId="7" r:id="rId6"/>
    <sheet name="2月第一週明細 " sheetId="37" r:id="rId7"/>
    <sheet name="2月第二週明細 " sheetId="38" r:id="rId8"/>
    <sheet name="2月第三週明細" sheetId="25" r:id="rId9"/>
  </sheets>
  <calcPr calcId="162913"/>
</workbook>
</file>

<file path=xl/calcChain.xml><?xml version="1.0" encoding="utf-8"?>
<calcChain xmlns="http://schemas.openxmlformats.org/spreadsheetml/2006/main">
  <c r="B8" i="29" l="1"/>
  <c r="P37" i="3" l="1"/>
  <c r="S37" i="38" l="1"/>
  <c r="P37" i="38"/>
  <c r="M37" i="38"/>
  <c r="J37" i="38"/>
  <c r="G37" i="38"/>
  <c r="D37" i="38"/>
  <c r="S29" i="38"/>
  <c r="P29" i="38"/>
  <c r="M29" i="38"/>
  <c r="J29" i="38"/>
  <c r="G29" i="38"/>
  <c r="D29" i="38"/>
  <c r="S21" i="38"/>
  <c r="P21" i="38"/>
  <c r="M21" i="38"/>
  <c r="J21" i="38"/>
  <c r="G21" i="38"/>
  <c r="D21" i="38"/>
  <c r="S13" i="38"/>
  <c r="P13" i="38"/>
  <c r="M13" i="38"/>
  <c r="J13" i="38"/>
  <c r="G13" i="38"/>
  <c r="D13" i="38"/>
  <c r="S5" i="38"/>
  <c r="P5" i="38"/>
  <c r="M5" i="38"/>
  <c r="J5" i="38"/>
  <c r="G5" i="38"/>
  <c r="W12" i="25"/>
  <c r="D5" i="38"/>
  <c r="R32" i="29" l="1"/>
  <c r="Q22" i="20"/>
  <c r="Q39" i="29"/>
  <c r="O40" i="29"/>
  <c r="M40" i="29"/>
  <c r="M39" i="29"/>
  <c r="K22" i="20"/>
  <c r="I40" i="29"/>
  <c r="I39" i="29"/>
  <c r="G40" i="29"/>
  <c r="E40" i="29"/>
  <c r="E39" i="29"/>
  <c r="C40" i="29"/>
  <c r="AE42" i="38"/>
  <c r="U40" i="29"/>
  <c r="AF41" i="38"/>
  <c r="AD41" i="38"/>
  <c r="AE40" i="38"/>
  <c r="AC40" i="38"/>
  <c r="AF40" i="38" s="1"/>
  <c r="U39" i="29"/>
  <c r="AD39" i="38"/>
  <c r="AD43" i="38" s="1"/>
  <c r="AC39" i="38"/>
  <c r="AE38" i="38"/>
  <c r="AC38" i="38"/>
  <c r="AF38" i="38" s="1"/>
  <c r="S40" i="29"/>
  <c r="AE34" i="38"/>
  <c r="AD33" i="38"/>
  <c r="AF33" i="38" s="1"/>
  <c r="AE32" i="38"/>
  <c r="AC32" i="38"/>
  <c r="AF31" i="38"/>
  <c r="AD31" i="38"/>
  <c r="AD35" i="38" s="1"/>
  <c r="AC31" i="38"/>
  <c r="AE30" i="38"/>
  <c r="AC30" i="38"/>
  <c r="AC35" i="38" s="1"/>
  <c r="AE26" i="38"/>
  <c r="AF25" i="38"/>
  <c r="AD25" i="38"/>
  <c r="AE24" i="38"/>
  <c r="AE27" i="38" s="1"/>
  <c r="AC24" i="38"/>
  <c r="AD23" i="38"/>
  <c r="AC23" i="38"/>
  <c r="AF23" i="38" s="1"/>
  <c r="AE22" i="38"/>
  <c r="AC22" i="38"/>
  <c r="AE18" i="38"/>
  <c r="AD17" i="38"/>
  <c r="AD19" i="38" s="1"/>
  <c r="AE16" i="38"/>
  <c r="AC16" i="38"/>
  <c r="AF16" i="38" s="1"/>
  <c r="AD15" i="38"/>
  <c r="AC15" i="38"/>
  <c r="AF15" i="38" s="1"/>
  <c r="AE14" i="38"/>
  <c r="AE19" i="38" s="1"/>
  <c r="AC14" i="38"/>
  <c r="AC19" i="38" s="1"/>
  <c r="AE10" i="38"/>
  <c r="AD9" i="38"/>
  <c r="AF9" i="38" s="1"/>
  <c r="AE8" i="38"/>
  <c r="AC8" i="38"/>
  <c r="AF8" i="38" s="1"/>
  <c r="AD7" i="38"/>
  <c r="AD11" i="38" s="1"/>
  <c r="AC7" i="38"/>
  <c r="AF7" i="38" s="1"/>
  <c r="AE6" i="38"/>
  <c r="AC6" i="38"/>
  <c r="AC11" i="38" s="1"/>
  <c r="Q31" i="29"/>
  <c r="Q30" i="29"/>
  <c r="O31" i="29"/>
  <c r="R29" i="29"/>
  <c r="R28" i="29"/>
  <c r="R27" i="29"/>
  <c r="R26" i="29"/>
  <c r="R25" i="29"/>
  <c r="R24" i="29"/>
  <c r="R23" i="29"/>
  <c r="R47" i="29"/>
  <c r="R46" i="29"/>
  <c r="R45" i="29"/>
  <c r="R44" i="29"/>
  <c r="R43" i="29"/>
  <c r="R42" i="29"/>
  <c r="N47" i="29"/>
  <c r="N46" i="29"/>
  <c r="N45" i="29"/>
  <c r="N44" i="29"/>
  <c r="N43" i="29"/>
  <c r="N42" i="29"/>
  <c r="J47" i="29"/>
  <c r="J46" i="29"/>
  <c r="J45" i="29"/>
  <c r="J44" i="29"/>
  <c r="J43" i="29"/>
  <c r="J42" i="29"/>
  <c r="F47" i="29"/>
  <c r="F46" i="29"/>
  <c r="F45" i="29"/>
  <c r="F44" i="29"/>
  <c r="F43" i="29"/>
  <c r="F42" i="29"/>
  <c r="B47" i="29"/>
  <c r="B46" i="29"/>
  <c r="B45" i="29"/>
  <c r="B44" i="29"/>
  <c r="B43" i="29"/>
  <c r="B42" i="29"/>
  <c r="R38" i="29"/>
  <c r="R37" i="29"/>
  <c r="R36" i="29"/>
  <c r="R35" i="29"/>
  <c r="R34" i="29"/>
  <c r="R33" i="29"/>
  <c r="N38" i="29"/>
  <c r="N37" i="29"/>
  <c r="N36" i="29"/>
  <c r="N35" i="29"/>
  <c r="N34" i="29"/>
  <c r="N33" i="29"/>
  <c r="J38" i="29"/>
  <c r="J37" i="29"/>
  <c r="J36" i="29"/>
  <c r="J35" i="29"/>
  <c r="J34" i="29"/>
  <c r="J33" i="29"/>
  <c r="F38" i="29"/>
  <c r="F37" i="29"/>
  <c r="F36" i="29"/>
  <c r="F35" i="29"/>
  <c r="F34" i="29"/>
  <c r="F33" i="29"/>
  <c r="U21" i="20" l="1"/>
  <c r="U22" i="20"/>
  <c r="S22" i="20"/>
  <c r="O22" i="20"/>
  <c r="Q21" i="20"/>
  <c r="W36" i="38"/>
  <c r="Q40" i="29"/>
  <c r="M21" i="20"/>
  <c r="M22" i="20"/>
  <c r="W28" i="38"/>
  <c r="K40" i="29"/>
  <c r="I22" i="20"/>
  <c r="G22" i="20"/>
  <c r="I21" i="20"/>
  <c r="E21" i="20"/>
  <c r="E22" i="20"/>
  <c r="C22" i="20"/>
  <c r="AF17" i="38"/>
  <c r="W12" i="38"/>
  <c r="AF14" i="38"/>
  <c r="AF24" i="38"/>
  <c r="AF39" i="38"/>
  <c r="W20" i="38"/>
  <c r="AD27" i="38"/>
  <c r="AC27" i="38"/>
  <c r="AF27" i="38" s="1"/>
  <c r="AC28" i="38" s="1"/>
  <c r="AE35" i="38"/>
  <c r="AE43" i="38"/>
  <c r="AE11" i="38"/>
  <c r="AF22" i="38"/>
  <c r="W44" i="38"/>
  <c r="AF19" i="38"/>
  <c r="AE20" i="38" s="1"/>
  <c r="AD20" i="38"/>
  <c r="AF11" i="38"/>
  <c r="AD12" i="38" s="1"/>
  <c r="AC12" i="38"/>
  <c r="AE12" i="38"/>
  <c r="AF35" i="38"/>
  <c r="AC36" i="38" s="1"/>
  <c r="AF6" i="38"/>
  <c r="AF30" i="38"/>
  <c r="AF32" i="38"/>
  <c r="AC43" i="38"/>
  <c r="Q30" i="27"/>
  <c r="Q29" i="27"/>
  <c r="O30" i="27"/>
  <c r="N29" i="29"/>
  <c r="N28" i="29"/>
  <c r="N27" i="29"/>
  <c r="N26" i="29"/>
  <c r="N25" i="29"/>
  <c r="N24" i="29"/>
  <c r="N23" i="29"/>
  <c r="S39" i="29" l="1"/>
  <c r="S21" i="20"/>
  <c r="O39" i="29"/>
  <c r="O21" i="20"/>
  <c r="K39" i="29"/>
  <c r="K21" i="20"/>
  <c r="G39" i="29"/>
  <c r="G21" i="20"/>
  <c r="C39" i="29"/>
  <c r="C21" i="20"/>
  <c r="AD28" i="38"/>
  <c r="AC20" i="38"/>
  <c r="AE28" i="38"/>
  <c r="AE36" i="38"/>
  <c r="AD36" i="38"/>
  <c r="AF43" i="38"/>
  <c r="S29" i="7"/>
  <c r="P29" i="7"/>
  <c r="M29" i="7"/>
  <c r="J29" i="7"/>
  <c r="G29" i="7"/>
  <c r="D29" i="7"/>
  <c r="W36" i="7"/>
  <c r="O30" i="29" l="1"/>
  <c r="O29" i="27"/>
  <c r="AD44" i="38"/>
  <c r="AE44" i="38"/>
  <c r="AC44" i="38"/>
  <c r="F24" i="29" l="1"/>
  <c r="N41" i="29" l="1"/>
  <c r="M13" i="29" l="1"/>
  <c r="J21" i="25" l="1"/>
  <c r="B38" i="29" l="1"/>
  <c r="B37" i="29"/>
  <c r="B36" i="29"/>
  <c r="B35" i="29"/>
  <c r="B34" i="29"/>
  <c r="B33" i="29"/>
  <c r="S37" i="37" l="1"/>
  <c r="P37" i="37"/>
  <c r="M37" i="37"/>
  <c r="J37" i="37"/>
  <c r="G37" i="37"/>
  <c r="D37" i="37"/>
  <c r="U31" i="29"/>
  <c r="U30" i="29"/>
  <c r="S31" i="29"/>
  <c r="W44" i="37" l="1"/>
  <c r="S30" i="29" s="1"/>
  <c r="S13" i="20"/>
  <c r="U12" i="20"/>
  <c r="U13" i="20"/>
  <c r="D37" i="3"/>
  <c r="S29" i="3"/>
  <c r="P29" i="3"/>
  <c r="M29" i="3"/>
  <c r="J29" i="3"/>
  <c r="G29" i="3"/>
  <c r="D29" i="3"/>
  <c r="S12" i="20" l="1"/>
  <c r="S21" i="3"/>
  <c r="P21" i="3"/>
  <c r="M21" i="3"/>
  <c r="J21" i="3"/>
  <c r="G21" i="3"/>
  <c r="D21" i="3"/>
  <c r="S13" i="3" l="1"/>
  <c r="P13" i="3"/>
  <c r="M13" i="3"/>
  <c r="J13" i="3"/>
  <c r="G13" i="3"/>
  <c r="D13" i="3"/>
  <c r="S5" i="3"/>
  <c r="P5" i="3"/>
  <c r="M5" i="3"/>
  <c r="J5" i="3"/>
  <c r="G5" i="3"/>
  <c r="B32" i="29" l="1"/>
  <c r="R41" i="29"/>
  <c r="J41" i="29"/>
  <c r="F41" i="29"/>
  <c r="B41" i="29"/>
  <c r="J23" i="29"/>
  <c r="F23" i="29"/>
  <c r="B23" i="29"/>
  <c r="R14" i="29"/>
  <c r="N14" i="29"/>
  <c r="J14" i="29"/>
  <c r="F15" i="29"/>
  <c r="F14" i="29"/>
  <c r="B14" i="29"/>
  <c r="J11" i="29"/>
  <c r="F11" i="29"/>
  <c r="B11" i="29"/>
  <c r="J10" i="29"/>
  <c r="F10" i="29"/>
  <c r="B10" i="29"/>
  <c r="J9" i="29"/>
  <c r="F9" i="29"/>
  <c r="B9" i="29"/>
  <c r="J8" i="29"/>
  <c r="F8" i="29"/>
  <c r="J7" i="29"/>
  <c r="F7" i="29"/>
  <c r="B7" i="29"/>
  <c r="J6" i="29"/>
  <c r="F6" i="29"/>
  <c r="B6" i="29"/>
  <c r="R5" i="29"/>
  <c r="N5" i="29"/>
  <c r="J5" i="29"/>
  <c r="F5" i="29"/>
  <c r="B5" i="29"/>
  <c r="G12" i="27" l="1"/>
  <c r="G13" i="29"/>
  <c r="I11" i="27"/>
  <c r="I12" i="29"/>
  <c r="I12" i="27"/>
  <c r="I13" i="29"/>
  <c r="W20" i="3"/>
  <c r="D5" i="3"/>
  <c r="G11" i="27" l="1"/>
  <c r="G12" i="29"/>
  <c r="C12" i="27"/>
  <c r="M12" i="27"/>
  <c r="K12" i="27" l="1"/>
  <c r="K13" i="29"/>
  <c r="M11" i="27"/>
  <c r="M12" i="29"/>
  <c r="E12" i="29"/>
  <c r="E11" i="27"/>
  <c r="E13" i="29"/>
  <c r="E12" i="27"/>
  <c r="W36" i="3"/>
  <c r="W28" i="3"/>
  <c r="W12" i="3"/>
  <c r="C12" i="29" s="1"/>
  <c r="C13" i="29"/>
  <c r="K11" i="27" l="1"/>
  <c r="K12" i="29"/>
  <c r="C11" i="27"/>
  <c r="AE42" i="37" l="1"/>
  <c r="AD41" i="37"/>
  <c r="AF41" i="37" s="1"/>
  <c r="AE40" i="37"/>
  <c r="AC40" i="37"/>
  <c r="AD39" i="37"/>
  <c r="AC39" i="37"/>
  <c r="AE38" i="37"/>
  <c r="AC38" i="37"/>
  <c r="AE34" i="37"/>
  <c r="AD33" i="37"/>
  <c r="AE32" i="37"/>
  <c r="AC32" i="37"/>
  <c r="AD31" i="37"/>
  <c r="AC31" i="37"/>
  <c r="AE30" i="37"/>
  <c r="AC30" i="37"/>
  <c r="AE26" i="37"/>
  <c r="AD25" i="37"/>
  <c r="AF25" i="37" s="1"/>
  <c r="AE24" i="37"/>
  <c r="AC24" i="37"/>
  <c r="AD23" i="37"/>
  <c r="AC23" i="37"/>
  <c r="AE22" i="37"/>
  <c r="AC22" i="37"/>
  <c r="AE18" i="37"/>
  <c r="AD17" i="37"/>
  <c r="AF17" i="37" s="1"/>
  <c r="AE16" i="37"/>
  <c r="AC16" i="37"/>
  <c r="AD15" i="37"/>
  <c r="AC15" i="37"/>
  <c r="AE14" i="37"/>
  <c r="AC14" i="37"/>
  <c r="AE10" i="37"/>
  <c r="AD9" i="37"/>
  <c r="AF9" i="37" s="1"/>
  <c r="AE8" i="37"/>
  <c r="AC8" i="37"/>
  <c r="AD7" i="37"/>
  <c r="AC7" i="37"/>
  <c r="AE6" i="37"/>
  <c r="AC6" i="37"/>
  <c r="AE42" i="25"/>
  <c r="U31" i="20"/>
  <c r="AD41" i="25"/>
  <c r="AF41" i="25" s="1"/>
  <c r="AE40" i="25"/>
  <c r="AC40" i="25"/>
  <c r="AD39" i="25"/>
  <c r="AC39" i="25"/>
  <c r="AE38" i="25"/>
  <c r="AC38" i="25"/>
  <c r="S49" i="29"/>
  <c r="S37" i="25"/>
  <c r="P37" i="25"/>
  <c r="M37" i="25"/>
  <c r="J37" i="25"/>
  <c r="G37" i="25"/>
  <c r="D37" i="25"/>
  <c r="AE34" i="25"/>
  <c r="Q31" i="20"/>
  <c r="AD33" i="25"/>
  <c r="AF33" i="25" s="1"/>
  <c r="AE32" i="25"/>
  <c r="AC32" i="25"/>
  <c r="Q48" i="29"/>
  <c r="AD31" i="25"/>
  <c r="AC31" i="25"/>
  <c r="AE30" i="25"/>
  <c r="AC30" i="25"/>
  <c r="O49" i="29"/>
  <c r="S29" i="25"/>
  <c r="P29" i="25"/>
  <c r="M29" i="25"/>
  <c r="J29" i="25"/>
  <c r="G29" i="25"/>
  <c r="D29" i="25"/>
  <c r="AE26" i="25"/>
  <c r="M49" i="29"/>
  <c r="AD25" i="25"/>
  <c r="AF25" i="25" s="1"/>
  <c r="AE24" i="25"/>
  <c r="AC24" i="25"/>
  <c r="M30" i="20"/>
  <c r="AD23" i="25"/>
  <c r="AD27" i="25" s="1"/>
  <c r="AC23" i="25"/>
  <c r="AE22" i="25"/>
  <c r="AC22" i="25"/>
  <c r="K31" i="20"/>
  <c r="S21" i="25"/>
  <c r="P21" i="25"/>
  <c r="M21" i="25"/>
  <c r="G21" i="25"/>
  <c r="D21" i="25"/>
  <c r="AE18" i="25"/>
  <c r="I49" i="29"/>
  <c r="AD17" i="25"/>
  <c r="AF17" i="25" s="1"/>
  <c r="AE16" i="25"/>
  <c r="AC16" i="25"/>
  <c r="I48" i="29"/>
  <c r="AD15" i="25"/>
  <c r="AD19" i="25" s="1"/>
  <c r="AC15" i="25"/>
  <c r="AE14" i="25"/>
  <c r="AC14" i="25"/>
  <c r="S13" i="25"/>
  <c r="P13" i="25"/>
  <c r="M13" i="25"/>
  <c r="J13" i="25"/>
  <c r="G13" i="25"/>
  <c r="D13" i="25"/>
  <c r="AE10" i="25"/>
  <c r="E31" i="20"/>
  <c r="AD9" i="25"/>
  <c r="AF9" i="25" s="1"/>
  <c r="AE8" i="25"/>
  <c r="AC8" i="25"/>
  <c r="E30" i="20"/>
  <c r="AD7" i="25"/>
  <c r="AD11" i="25" s="1"/>
  <c r="AC7" i="25"/>
  <c r="AE6" i="25"/>
  <c r="AC6" i="25"/>
  <c r="C49" i="29"/>
  <c r="S5" i="25"/>
  <c r="P5" i="25"/>
  <c r="M5" i="25"/>
  <c r="J5" i="25"/>
  <c r="G5" i="25"/>
  <c r="D5" i="25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M30" i="27"/>
  <c r="AD25" i="7"/>
  <c r="AF25" i="7" s="1"/>
  <c r="AE24" i="7"/>
  <c r="AC24" i="7"/>
  <c r="M30" i="29"/>
  <c r="AD23" i="7"/>
  <c r="AD27" i="7" s="1"/>
  <c r="AC23" i="7"/>
  <c r="AE22" i="7"/>
  <c r="AC22" i="7"/>
  <c r="K30" i="27"/>
  <c r="S21" i="7"/>
  <c r="P21" i="7"/>
  <c r="M21" i="7"/>
  <c r="J21" i="7"/>
  <c r="G21" i="7"/>
  <c r="D21" i="7"/>
  <c r="AE18" i="7"/>
  <c r="AD17" i="7"/>
  <c r="AF17" i="7" s="1"/>
  <c r="AE16" i="7"/>
  <c r="AC16" i="7"/>
  <c r="I29" i="27"/>
  <c r="AD15" i="7"/>
  <c r="AD19" i="7" s="1"/>
  <c r="AC15" i="7"/>
  <c r="AE14" i="7"/>
  <c r="AC14" i="7"/>
  <c r="G31" i="29"/>
  <c r="S13" i="7"/>
  <c r="P13" i="7"/>
  <c r="M13" i="7"/>
  <c r="J13" i="7"/>
  <c r="G13" i="7"/>
  <c r="D13" i="7"/>
  <c r="AE10" i="7"/>
  <c r="E31" i="29"/>
  <c r="AD9" i="7"/>
  <c r="AF9" i="7" s="1"/>
  <c r="AE8" i="7"/>
  <c r="AC8" i="7"/>
  <c r="E30" i="29"/>
  <c r="AD7" i="7"/>
  <c r="AD11" i="7" s="1"/>
  <c r="AC7" i="7"/>
  <c r="AE6" i="7"/>
  <c r="AC6" i="7"/>
  <c r="C31" i="29"/>
  <c r="S5" i="7"/>
  <c r="P5" i="7"/>
  <c r="M5" i="7"/>
  <c r="J5" i="7"/>
  <c r="G5" i="7"/>
  <c r="D5" i="7"/>
  <c r="AE42" i="4"/>
  <c r="AD41" i="4"/>
  <c r="AF41" i="4" s="1"/>
  <c r="AE40" i="4"/>
  <c r="AC40" i="4"/>
  <c r="U20" i="27"/>
  <c r="AD39" i="4"/>
  <c r="AC39" i="4"/>
  <c r="AE38" i="4"/>
  <c r="AC38" i="4"/>
  <c r="S22" i="29"/>
  <c r="S37" i="4"/>
  <c r="P37" i="4"/>
  <c r="M37" i="4"/>
  <c r="J37" i="4"/>
  <c r="G37" i="4"/>
  <c r="D37" i="4"/>
  <c r="AE34" i="4"/>
  <c r="Q21" i="27"/>
  <c r="AD33" i="4"/>
  <c r="AE32" i="4"/>
  <c r="AC32" i="4"/>
  <c r="Q21" i="29"/>
  <c r="AD31" i="4"/>
  <c r="AC31" i="4"/>
  <c r="AE30" i="4"/>
  <c r="AC30" i="4"/>
  <c r="O21" i="27"/>
  <c r="S29" i="4"/>
  <c r="P29" i="4"/>
  <c r="M29" i="4"/>
  <c r="J29" i="4"/>
  <c r="G29" i="4"/>
  <c r="D29" i="4"/>
  <c r="AE26" i="4"/>
  <c r="M22" i="29"/>
  <c r="AD25" i="4"/>
  <c r="AE24" i="4"/>
  <c r="AC24" i="4"/>
  <c r="M21" i="29"/>
  <c r="AD23" i="4"/>
  <c r="AC23" i="4"/>
  <c r="AE22" i="4"/>
  <c r="AC22" i="4"/>
  <c r="AF22" i="4" s="1"/>
  <c r="K22" i="29"/>
  <c r="S21" i="4"/>
  <c r="P21" i="4"/>
  <c r="M21" i="4"/>
  <c r="J21" i="4"/>
  <c r="G21" i="4"/>
  <c r="D21" i="4"/>
  <c r="AE18" i="4"/>
  <c r="AD17" i="4"/>
  <c r="AF17" i="4" s="1"/>
  <c r="AE16" i="4"/>
  <c r="AC16" i="4"/>
  <c r="I21" i="29"/>
  <c r="AD15" i="4"/>
  <c r="AC15" i="4"/>
  <c r="AE14" i="4"/>
  <c r="AC14" i="4"/>
  <c r="G21" i="27"/>
  <c r="S13" i="4"/>
  <c r="P13" i="4"/>
  <c r="M13" i="4"/>
  <c r="J13" i="4"/>
  <c r="G13" i="4"/>
  <c r="D13" i="4"/>
  <c r="AE10" i="4"/>
  <c r="E22" i="29"/>
  <c r="AD9" i="4"/>
  <c r="AF9" i="4" s="1"/>
  <c r="AE8" i="4"/>
  <c r="AC8" i="4"/>
  <c r="E20" i="27"/>
  <c r="AD7" i="4"/>
  <c r="AC7" i="4"/>
  <c r="AE6" i="4"/>
  <c r="AC6" i="4"/>
  <c r="S5" i="4"/>
  <c r="P5" i="4"/>
  <c r="M5" i="4"/>
  <c r="J5" i="4"/>
  <c r="G5" i="4"/>
  <c r="D5" i="4"/>
  <c r="AE42" i="3"/>
  <c r="U12" i="27"/>
  <c r="AD41" i="3"/>
  <c r="AF41" i="3" s="1"/>
  <c r="AE40" i="3"/>
  <c r="AC40" i="3"/>
  <c r="AD39" i="3"/>
  <c r="AC39" i="3"/>
  <c r="AE38" i="3"/>
  <c r="AC38" i="3"/>
  <c r="S12" i="27"/>
  <c r="S37" i="3"/>
  <c r="M37" i="3"/>
  <c r="J37" i="3"/>
  <c r="G37" i="3"/>
  <c r="AE34" i="3"/>
  <c r="Q13" i="29"/>
  <c r="AD33" i="3"/>
  <c r="AF33" i="3" s="1"/>
  <c r="AE32" i="3"/>
  <c r="AC32" i="3"/>
  <c r="Q11" i="27"/>
  <c r="AD31" i="3"/>
  <c r="AD35" i="3" s="1"/>
  <c r="AC31" i="3"/>
  <c r="AE30" i="3"/>
  <c r="AC30" i="3"/>
  <c r="O13" i="29"/>
  <c r="AE26" i="3"/>
  <c r="AD25" i="3"/>
  <c r="AF25" i="3" s="1"/>
  <c r="AE24" i="3"/>
  <c r="AC24" i="3"/>
  <c r="AD23" i="3"/>
  <c r="AC23" i="3"/>
  <c r="AE22" i="3"/>
  <c r="AC22" i="3"/>
  <c r="AE18" i="3"/>
  <c r="AD17" i="3"/>
  <c r="AF17" i="3" s="1"/>
  <c r="AE16" i="3"/>
  <c r="AC16" i="3"/>
  <c r="AD15" i="3"/>
  <c r="AC15" i="3"/>
  <c r="AE14" i="3"/>
  <c r="AC14" i="3"/>
  <c r="U49" i="29"/>
  <c r="E49" i="29"/>
  <c r="U48" i="29"/>
  <c r="M31" i="29"/>
  <c r="I31" i="29"/>
  <c r="I30" i="29"/>
  <c r="J29" i="29"/>
  <c r="F29" i="29"/>
  <c r="B29" i="29"/>
  <c r="J28" i="29"/>
  <c r="F28" i="29"/>
  <c r="B28" i="29"/>
  <c r="J27" i="29"/>
  <c r="F27" i="29"/>
  <c r="B27" i="29"/>
  <c r="J26" i="29"/>
  <c r="F26" i="29"/>
  <c r="B26" i="29"/>
  <c r="J25" i="29"/>
  <c r="F25" i="29"/>
  <c r="B25" i="29"/>
  <c r="J24" i="29"/>
  <c r="B24" i="29"/>
  <c r="U22" i="29"/>
  <c r="O22" i="29"/>
  <c r="I22" i="29"/>
  <c r="E21" i="29"/>
  <c r="R20" i="29"/>
  <c r="N20" i="29"/>
  <c r="J20" i="29"/>
  <c r="F20" i="29"/>
  <c r="B20" i="29"/>
  <c r="R19" i="29"/>
  <c r="N19" i="29"/>
  <c r="J19" i="29"/>
  <c r="F19" i="29"/>
  <c r="B19" i="29"/>
  <c r="R18" i="29"/>
  <c r="N18" i="29"/>
  <c r="J18" i="29"/>
  <c r="F18" i="29"/>
  <c r="B18" i="29"/>
  <c r="R17" i="29"/>
  <c r="N17" i="29"/>
  <c r="J17" i="29"/>
  <c r="F17" i="29"/>
  <c r="B17" i="29"/>
  <c r="R16" i="29"/>
  <c r="N16" i="29"/>
  <c r="J16" i="29"/>
  <c r="F16" i="29"/>
  <c r="B16" i="29"/>
  <c r="R15" i="29"/>
  <c r="N15" i="29"/>
  <c r="J15" i="29"/>
  <c r="B15" i="29"/>
  <c r="U13" i="29"/>
  <c r="R11" i="29"/>
  <c r="N11" i="29"/>
  <c r="R10" i="29"/>
  <c r="N10" i="29"/>
  <c r="R9" i="29"/>
  <c r="N9" i="29"/>
  <c r="R8" i="29"/>
  <c r="N8" i="29"/>
  <c r="R7" i="29"/>
  <c r="N7" i="29"/>
  <c r="R6" i="29"/>
  <c r="N6" i="29"/>
  <c r="U30" i="20"/>
  <c r="I30" i="27"/>
  <c r="U21" i="27"/>
  <c r="M21" i="27"/>
  <c r="AF40" i="3" l="1"/>
  <c r="AE19" i="37"/>
  <c r="AF40" i="7"/>
  <c r="AE19" i="25"/>
  <c r="AF16" i="25"/>
  <c r="AC11" i="4"/>
  <c r="AF40" i="4"/>
  <c r="AF14" i="7"/>
  <c r="AF39" i="7"/>
  <c r="AF31" i="25"/>
  <c r="AF16" i="37"/>
  <c r="AD35" i="7"/>
  <c r="AF24" i="37"/>
  <c r="AD43" i="25"/>
  <c r="AE43" i="37"/>
  <c r="AF40" i="37"/>
  <c r="AE27" i="3"/>
  <c r="AF7" i="4"/>
  <c r="AC27" i="4"/>
  <c r="AF30" i="4"/>
  <c r="AF32" i="4"/>
  <c r="AC43" i="4"/>
  <c r="AF6" i="7"/>
  <c r="AF23" i="25"/>
  <c r="AF32" i="25"/>
  <c r="AC43" i="25"/>
  <c r="AF40" i="25"/>
  <c r="AD11" i="37"/>
  <c r="AF31" i="37"/>
  <c r="AF22" i="3"/>
  <c r="AF24" i="3"/>
  <c r="AF31" i="3"/>
  <c r="AF15" i="3"/>
  <c r="AF30" i="3"/>
  <c r="AC43" i="3"/>
  <c r="G30" i="27"/>
  <c r="AF6" i="25"/>
  <c r="AF8" i="4"/>
  <c r="AE27" i="4"/>
  <c r="AF24" i="4"/>
  <c r="AC35" i="4"/>
  <c r="AF39" i="4"/>
  <c r="AE11" i="7"/>
  <c r="AE27" i="7"/>
  <c r="AF24" i="7"/>
  <c r="AF31" i="7"/>
  <c r="AC43" i="7"/>
  <c r="AF8" i="37"/>
  <c r="AF15" i="37"/>
  <c r="AF22" i="37"/>
  <c r="S13" i="29"/>
  <c r="AC27" i="3"/>
  <c r="AE35" i="3"/>
  <c r="AE43" i="25"/>
  <c r="AF39" i="37"/>
  <c r="AD35" i="25"/>
  <c r="AC35" i="37"/>
  <c r="AC19" i="3"/>
  <c r="AF38" i="3"/>
  <c r="AF23" i="4"/>
  <c r="AE43" i="4"/>
  <c r="AE11" i="25"/>
  <c r="AC11" i="37"/>
  <c r="AD19" i="37"/>
  <c r="AE27" i="37"/>
  <c r="G22" i="29"/>
  <c r="AF16" i="3"/>
  <c r="AF32" i="3"/>
  <c r="AF39" i="3"/>
  <c r="AE43" i="3"/>
  <c r="AF16" i="4"/>
  <c r="AD27" i="4"/>
  <c r="AE35" i="4"/>
  <c r="AF38" i="4"/>
  <c r="AF8" i="7"/>
  <c r="AF15" i="7"/>
  <c r="AE19" i="7"/>
  <c r="AE35" i="7"/>
  <c r="AF32" i="7"/>
  <c r="AC11" i="25"/>
  <c r="AF15" i="25"/>
  <c r="AE35" i="25"/>
  <c r="AF14" i="37"/>
  <c r="AC19" i="37"/>
  <c r="AC27" i="37"/>
  <c r="AE35" i="37"/>
  <c r="AF32" i="37"/>
  <c r="AC35" i="3"/>
  <c r="AF14" i="4"/>
  <c r="AF31" i="4"/>
  <c r="AC11" i="7"/>
  <c r="AF11" i="7" s="1"/>
  <c r="AD12" i="7" s="1"/>
  <c r="AF23" i="7"/>
  <c r="AF8" i="25"/>
  <c r="AE27" i="25"/>
  <c r="AF24" i="25"/>
  <c r="AD35" i="37"/>
  <c r="AC43" i="37"/>
  <c r="AE19" i="3"/>
  <c r="AE11" i="4"/>
  <c r="AF6" i="4"/>
  <c r="AD35" i="4"/>
  <c r="AF33" i="4"/>
  <c r="W44" i="3"/>
  <c r="S12" i="29" s="1"/>
  <c r="U12" i="29"/>
  <c r="AC19" i="4"/>
  <c r="AE43" i="7"/>
  <c r="AF38" i="7"/>
  <c r="AD27" i="3"/>
  <c r="AF23" i="3"/>
  <c r="AD43" i="3"/>
  <c r="AD19" i="4"/>
  <c r="AF15" i="4"/>
  <c r="AD19" i="3"/>
  <c r="AD43" i="4"/>
  <c r="AC27" i="7"/>
  <c r="AF22" i="7"/>
  <c r="AC19" i="25"/>
  <c r="AF14" i="25"/>
  <c r="AF6" i="37"/>
  <c r="AE11" i="37"/>
  <c r="AD27" i="37"/>
  <c r="AD43" i="37"/>
  <c r="AF14" i="3"/>
  <c r="AD11" i="4"/>
  <c r="AF25" i="4"/>
  <c r="AC19" i="7"/>
  <c r="AF30" i="7"/>
  <c r="AC35" i="7"/>
  <c r="AD43" i="7"/>
  <c r="AC27" i="25"/>
  <c r="AF22" i="25"/>
  <c r="AF23" i="37"/>
  <c r="AF38" i="37"/>
  <c r="AC35" i="25"/>
  <c r="AF30" i="25"/>
  <c r="K49" i="29"/>
  <c r="AE19" i="4"/>
  <c r="AF43" i="4"/>
  <c r="AC44" i="4" s="1"/>
  <c r="AF7" i="7"/>
  <c r="AF16" i="7"/>
  <c r="AF7" i="25"/>
  <c r="AF38" i="25"/>
  <c r="AF39" i="25"/>
  <c r="AF7" i="37"/>
  <c r="AF30" i="37"/>
  <c r="AF33" i="37"/>
  <c r="Q30" i="20"/>
  <c r="I30" i="20"/>
  <c r="I31" i="20"/>
  <c r="W20" i="25"/>
  <c r="G48" i="29" s="1"/>
  <c r="G49" i="29"/>
  <c r="G31" i="20"/>
  <c r="E48" i="29"/>
  <c r="C31" i="20"/>
  <c r="U21" i="29"/>
  <c r="K31" i="29"/>
  <c r="E30" i="27"/>
  <c r="Q20" i="27"/>
  <c r="W36" i="4"/>
  <c r="Q12" i="27"/>
  <c r="S31" i="20"/>
  <c r="W44" i="25"/>
  <c r="W36" i="25"/>
  <c r="O48" i="29" s="1"/>
  <c r="O31" i="20"/>
  <c r="Q49" i="29"/>
  <c r="M31" i="20"/>
  <c r="W28" i="25"/>
  <c r="K30" i="20" s="1"/>
  <c r="M48" i="29"/>
  <c r="W28" i="7"/>
  <c r="M29" i="27"/>
  <c r="E29" i="27"/>
  <c r="C30" i="27"/>
  <c r="W20" i="7"/>
  <c r="W12" i="7"/>
  <c r="C30" i="29" s="1"/>
  <c r="W44" i="4"/>
  <c r="S20" i="27" s="1"/>
  <c r="S21" i="27"/>
  <c r="Q22" i="29"/>
  <c r="W28" i="4"/>
  <c r="M20" i="27"/>
  <c r="K21" i="27"/>
  <c r="I20" i="27"/>
  <c r="W20" i="4"/>
  <c r="G20" i="27" s="1"/>
  <c r="I21" i="27"/>
  <c r="W12" i="4"/>
  <c r="C20" i="27" s="1"/>
  <c r="C21" i="27"/>
  <c r="E21" i="27"/>
  <c r="C22" i="29"/>
  <c r="U11" i="27"/>
  <c r="O12" i="29"/>
  <c r="Q12" i="29"/>
  <c r="O12" i="27"/>
  <c r="AF35" i="37" l="1"/>
  <c r="AF11" i="25"/>
  <c r="AD12" i="25" s="1"/>
  <c r="AF27" i="4"/>
  <c r="AC28" i="4" s="1"/>
  <c r="AF43" i="3"/>
  <c r="AE44" i="3" s="1"/>
  <c r="AF43" i="7"/>
  <c r="AC44" i="7" s="1"/>
  <c r="AF43" i="25"/>
  <c r="AC44" i="25" s="1"/>
  <c r="AF27" i="3"/>
  <c r="AD28" i="3" s="1"/>
  <c r="AF35" i="4"/>
  <c r="AE36" i="4" s="1"/>
  <c r="AC12" i="7"/>
  <c r="AF43" i="37"/>
  <c r="AE44" i="37" s="1"/>
  <c r="AF35" i="3"/>
  <c r="AC36" i="3" s="1"/>
  <c r="AF19" i="37"/>
  <c r="AE20" i="37" s="1"/>
  <c r="AF19" i="3"/>
  <c r="AC20" i="3" s="1"/>
  <c r="AD36" i="37"/>
  <c r="AE36" i="37"/>
  <c r="AE28" i="4"/>
  <c r="AF19" i="25"/>
  <c r="AC20" i="25" s="1"/>
  <c r="AC36" i="4"/>
  <c r="AE12" i="7"/>
  <c r="S11" i="27"/>
  <c r="G30" i="20"/>
  <c r="AF35" i="25"/>
  <c r="AF27" i="25"/>
  <c r="AC28" i="25" s="1"/>
  <c r="AF35" i="7"/>
  <c r="AC36" i="7" s="1"/>
  <c r="AD44" i="4"/>
  <c r="AD44" i="3"/>
  <c r="AC36" i="37"/>
  <c r="AE44" i="7"/>
  <c r="AC12" i="25"/>
  <c r="AF19" i="4"/>
  <c r="AC20" i="4" s="1"/>
  <c r="AE12" i="25"/>
  <c r="AF19" i="7"/>
  <c r="AC20" i="7" s="1"/>
  <c r="AF11" i="4"/>
  <c r="AC12" i="4" s="1"/>
  <c r="AF11" i="37"/>
  <c r="AD28" i="4"/>
  <c r="AD44" i="7"/>
  <c r="AF27" i="7"/>
  <c r="AC28" i="7" s="1"/>
  <c r="AF27" i="37"/>
  <c r="AE44" i="4"/>
  <c r="C30" i="20"/>
  <c r="C48" i="29"/>
  <c r="G21" i="29"/>
  <c r="O21" i="29"/>
  <c r="O20" i="27"/>
  <c r="S30" i="20"/>
  <c r="S48" i="29"/>
  <c r="O30" i="20"/>
  <c r="K48" i="29"/>
  <c r="K30" i="29"/>
  <c r="K29" i="27"/>
  <c r="G30" i="29"/>
  <c r="G29" i="27"/>
  <c r="C29" i="27"/>
  <c r="S21" i="29"/>
  <c r="K21" i="29"/>
  <c r="K20" i="27"/>
  <c r="C21" i="29"/>
  <c r="O11" i="27"/>
  <c r="AD36" i="3" l="1"/>
  <c r="AC44" i="3"/>
  <c r="AE36" i="3"/>
  <c r="AD36" i="4"/>
  <c r="AC28" i="3"/>
  <c r="AD20" i="3"/>
  <c r="AE28" i="3"/>
  <c r="AE20" i="3"/>
  <c r="AC44" i="37"/>
  <c r="AD44" i="25"/>
  <c r="AD44" i="37"/>
  <c r="AE44" i="25"/>
  <c r="AD20" i="37"/>
  <c r="AC20" i="37"/>
  <c r="AD20" i="4"/>
  <c r="AE28" i="37"/>
  <c r="AC28" i="37"/>
  <c r="AE12" i="4"/>
  <c r="AD28" i="7"/>
  <c r="AE28" i="7"/>
  <c r="AD20" i="7"/>
  <c r="AE20" i="7"/>
  <c r="AD12" i="4"/>
  <c r="AE20" i="25"/>
  <c r="AD20" i="25"/>
  <c r="AD36" i="25"/>
  <c r="AE36" i="25"/>
  <c r="AD28" i="37"/>
  <c r="AE36" i="7"/>
  <c r="AD36" i="7"/>
  <c r="AC36" i="25"/>
  <c r="AE20" i="4"/>
  <c r="AC12" i="37"/>
  <c r="AD12" i="37"/>
  <c r="AE12" i="37"/>
  <c r="AD28" i="25"/>
  <c r="AE28" i="25"/>
</calcChain>
</file>

<file path=xl/sharedStrings.xml><?xml version="1.0" encoding="utf-8"?>
<sst xmlns="http://schemas.openxmlformats.org/spreadsheetml/2006/main" count="1752" uniqueCount="525">
  <si>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</si>
  <si>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</si>
  <si>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</si>
  <si>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</si>
  <si>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</si>
  <si>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</si>
  <si>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</si>
  <si>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</si>
  <si>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</si>
  <si>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</si>
  <si>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</si>
  <si>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</si>
  <si>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</si>
  <si>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</si>
  <si>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</si>
  <si>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</si>
  <si>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</si>
  <si>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</si>
  <si>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</si>
  <si>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</si>
  <si>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</si>
  <si>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</si>
  <si>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</si>
  <si>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</si>
  <si>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</si>
  <si>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</si>
  <si>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</si>
  <si>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</si>
  <si>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</si>
  <si>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</si>
  <si>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</si>
  <si>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</si>
  <si>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</si>
  <si>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</si>
  <si>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</si>
  <si>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</si>
  <si>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</si>
  <si>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</si>
  <si>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</si>
  <si>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</si>
  <si>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</si>
  <si>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</si>
  <si>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</si>
  <si>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</si>
  <si>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</si>
  <si>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</si>
  <si>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</si>
  <si>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</si>
  <si>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</si>
  <si>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</si>
  <si>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</si>
  <si>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</si>
  <si>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</si>
  <si>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</si>
  <si>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</si>
  <si>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</si>
  <si>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</si>
  <si>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煮</t>
    <phoneticPr fontId="19" type="noConversion"/>
  </si>
  <si>
    <t>生鮮豬絞肉</t>
    <phoneticPr fontId="19" type="noConversion"/>
  </si>
  <si>
    <t>雞蛋</t>
    <phoneticPr fontId="19" type="noConversion"/>
  </si>
  <si>
    <t>木耳</t>
    <phoneticPr fontId="19" type="noConversion"/>
  </si>
  <si>
    <t>滷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</si>
  <si>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</si>
  <si>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</si>
  <si>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</si>
  <si>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金針菇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</si>
  <si>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</si>
  <si>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</si>
  <si>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</si>
  <si>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深色蔬菜</t>
    <phoneticPr fontId="19" type="noConversion"/>
  </si>
  <si>
    <t>淺色蔬菜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</si>
  <si>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</si>
  <si>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</si>
  <si>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</si>
  <si>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</si>
  <si>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</si>
  <si>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地瓜</t>
    <phoneticPr fontId="19" type="noConversion"/>
  </si>
  <si>
    <t>烤</t>
    <phoneticPr fontId="19" type="noConversion"/>
  </si>
  <si>
    <t>白蘿蔔</t>
    <phoneticPr fontId="19" type="noConversion"/>
  </si>
  <si>
    <t>深色蔬菜</t>
    <phoneticPr fontId="19" type="noConversion"/>
  </si>
  <si>
    <t>星期五</t>
    <phoneticPr fontId="19" type="noConversion"/>
  </si>
  <si>
    <t>豆</t>
    <phoneticPr fontId="19" type="noConversion"/>
  </si>
  <si>
    <t>味噌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</si>
  <si>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</si>
  <si>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</si>
  <si>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</si>
  <si>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麥片飯</t>
    <phoneticPr fontId="19" type="noConversion"/>
  </si>
  <si>
    <t>糙米飯</t>
    <phoneticPr fontId="19" type="noConversion"/>
  </si>
  <si>
    <t>煮</t>
    <phoneticPr fontId="19" type="noConversion"/>
  </si>
  <si>
    <t>紫菜</t>
    <phoneticPr fontId="19" type="noConversion"/>
  </si>
  <si>
    <t>香Q米飯</t>
    <phoneticPr fontId="19" type="noConversion"/>
  </si>
  <si>
    <t>深色蔬菜</t>
    <phoneticPr fontId="19" type="noConversion"/>
  </si>
  <si>
    <t>熱量:</t>
    <phoneticPr fontId="19" type="noConversion"/>
  </si>
  <si>
    <t>豆魚肉蛋類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</si>
  <si>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</si>
  <si>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</si>
  <si>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</si>
  <si>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</si>
  <si>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地瓜飯</t>
    <phoneticPr fontId="19" type="noConversion"/>
  </si>
  <si>
    <t>星期二</t>
    <phoneticPr fontId="19" type="noConversion"/>
  </si>
  <si>
    <t>炸</t>
    <phoneticPr fontId="19" type="noConversion"/>
  </si>
  <si>
    <t>生鮮豬絞肉</t>
    <phoneticPr fontId="19" type="noConversion"/>
  </si>
  <si>
    <t>冷</t>
    <phoneticPr fontId="19" type="noConversion"/>
  </si>
  <si>
    <t>淺色蔬菜</t>
    <phoneticPr fontId="19" type="noConversion"/>
  </si>
  <si>
    <t>深色蔬菜</t>
    <phoneticPr fontId="19" type="noConversion"/>
  </si>
  <si>
    <t>五穀飯</t>
    <phoneticPr fontId="19" type="noConversion"/>
  </si>
  <si>
    <t>星期一</t>
    <phoneticPr fontId="19" type="noConversion"/>
  </si>
  <si>
    <t>紫菜蛋花湯</t>
    <phoneticPr fontId="19" type="noConversion"/>
  </si>
  <si>
    <t>客家板條</t>
    <phoneticPr fontId="19" type="noConversion"/>
  </si>
  <si>
    <t>榨菜肉絲湯(醃)</t>
    <phoneticPr fontId="19" type="noConversion"/>
  </si>
  <si>
    <t>金茸三絲湯</t>
    <phoneticPr fontId="19" type="noConversion"/>
  </si>
  <si>
    <t>柴魚豆腐湯(豆)</t>
    <phoneticPr fontId="19" type="noConversion"/>
  </si>
  <si>
    <t>深色蔬菜</t>
    <phoneticPr fontId="19" type="noConversion"/>
  </si>
  <si>
    <t>煮</t>
    <phoneticPr fontId="19" type="noConversion"/>
  </si>
  <si>
    <t>川燙</t>
    <phoneticPr fontId="19" type="noConversion"/>
  </si>
  <si>
    <t>煮</t>
    <phoneticPr fontId="19" type="noConversion"/>
  </si>
  <si>
    <t>烤</t>
    <phoneticPr fontId="19" type="noConversion"/>
  </si>
  <si>
    <t>蒸</t>
    <phoneticPr fontId="19" type="noConversion"/>
  </si>
  <si>
    <t>五穀米</t>
    <phoneticPr fontId="19" type="noConversion"/>
  </si>
  <si>
    <t>蔬菜</t>
    <phoneticPr fontId="19" type="noConversion"/>
  </si>
  <si>
    <t>日式豆腐湯(豆)</t>
    <phoneticPr fontId="19" type="noConversion"/>
  </si>
  <si>
    <t>冷</t>
    <phoneticPr fontId="19" type="noConversion"/>
  </si>
  <si>
    <t>雞蛋</t>
    <phoneticPr fontId="19" type="noConversion"/>
  </si>
  <si>
    <t>醃</t>
    <phoneticPr fontId="19" type="noConversion"/>
  </si>
  <si>
    <t>炒</t>
    <phoneticPr fontId="19" type="noConversion"/>
  </si>
  <si>
    <t>九層塔</t>
    <phoneticPr fontId="19" type="noConversion"/>
  </si>
  <si>
    <t>筍片湯</t>
    <phoneticPr fontId="19" type="noConversion"/>
  </si>
  <si>
    <t>生鮮豬絞肉</t>
    <phoneticPr fontId="19" type="noConversion"/>
  </si>
  <si>
    <t>木耳</t>
    <phoneticPr fontId="19" type="noConversion"/>
  </si>
  <si>
    <t>白蘿蔔</t>
    <phoneticPr fontId="19" type="noConversion"/>
  </si>
  <si>
    <t>冷</t>
    <phoneticPr fontId="19" type="noConversion"/>
  </si>
  <si>
    <t>柴魚片</t>
    <phoneticPr fontId="19" type="noConversion"/>
  </si>
  <si>
    <t>味噌</t>
    <phoneticPr fontId="19" type="noConversion"/>
  </si>
  <si>
    <t>豆</t>
    <phoneticPr fontId="19" type="noConversion"/>
  </si>
  <si>
    <t>豆</t>
    <phoneticPr fontId="19" type="noConversion"/>
  </si>
  <si>
    <t>金針菇</t>
    <phoneticPr fontId="19" type="noConversion"/>
  </si>
  <si>
    <t>美白菇</t>
    <phoneticPr fontId="19" type="noConversion"/>
  </si>
  <si>
    <t>雞蛋</t>
    <phoneticPr fontId="19" type="noConversion"/>
  </si>
  <si>
    <t>木耳</t>
    <phoneticPr fontId="19" type="noConversion"/>
  </si>
  <si>
    <t>煮</t>
    <phoneticPr fontId="19" type="noConversion"/>
  </si>
  <si>
    <t>胡蘿蔔</t>
    <phoneticPr fontId="19" type="noConversion"/>
  </si>
  <si>
    <t>芡</t>
    <phoneticPr fontId="19" type="noConversion"/>
  </si>
  <si>
    <t>香Q米飯</t>
    <phoneticPr fontId="19" type="noConversion"/>
  </si>
  <si>
    <t>香Q米飯</t>
    <phoneticPr fontId="19" type="noConversion"/>
  </si>
  <si>
    <t>煮</t>
    <phoneticPr fontId="19" type="noConversion"/>
  </si>
  <si>
    <t>蒸</t>
    <phoneticPr fontId="19" type="noConversion"/>
  </si>
  <si>
    <t>洋蔥</t>
    <phoneticPr fontId="19" type="noConversion"/>
  </si>
  <si>
    <t>洋芋</t>
    <phoneticPr fontId="19" type="noConversion"/>
  </si>
  <si>
    <t>白米</t>
    <phoneticPr fontId="19" type="noConversion"/>
  </si>
  <si>
    <t>生鮮豬絞肉</t>
    <phoneticPr fontId="89" type="noConversion"/>
  </si>
  <si>
    <t>黑輪</t>
    <phoneticPr fontId="19" type="noConversion"/>
  </si>
  <si>
    <t>結頭菜</t>
    <phoneticPr fontId="19" type="noConversion"/>
  </si>
  <si>
    <t>生鮮翅小腿</t>
    <phoneticPr fontId="19" type="noConversion"/>
  </si>
  <si>
    <t>大白菜</t>
    <phoneticPr fontId="19" type="noConversion"/>
  </si>
  <si>
    <t>雞蛋</t>
    <phoneticPr fontId="19" type="noConversion"/>
  </si>
  <si>
    <t>地瓜飯</t>
    <phoneticPr fontId="19" type="noConversion"/>
  </si>
  <si>
    <t>地瓜</t>
    <phoneticPr fontId="19" type="noConversion"/>
  </si>
  <si>
    <t>地瓜飯</t>
    <phoneticPr fontId="19" type="noConversion"/>
  </si>
  <si>
    <t>地瓜</t>
    <phoneticPr fontId="19" type="noConversion"/>
  </si>
  <si>
    <t>菜脯蛋(醃)</t>
    <phoneticPr fontId="19" type="noConversion"/>
  </si>
  <si>
    <t>醃</t>
    <phoneticPr fontId="19" type="noConversion"/>
  </si>
  <si>
    <t>1月3日(一)</t>
    <phoneticPr fontId="19" type="noConversion"/>
  </si>
  <si>
    <t>1月10日(一)</t>
    <phoneticPr fontId="19" type="noConversion"/>
  </si>
  <si>
    <t>1月17日(一)</t>
    <phoneticPr fontId="19" type="noConversion"/>
  </si>
  <si>
    <t>1月4日(二)</t>
    <phoneticPr fontId="19" type="noConversion"/>
  </si>
  <si>
    <t>1月5日(三)</t>
    <phoneticPr fontId="19" type="noConversion"/>
  </si>
  <si>
    <t>1月6日(四)</t>
    <phoneticPr fontId="19" type="noConversion"/>
  </si>
  <si>
    <t>1月7日(五)</t>
    <phoneticPr fontId="19" type="noConversion"/>
  </si>
  <si>
    <t>1月11日(二)</t>
    <phoneticPr fontId="19" type="noConversion"/>
  </si>
  <si>
    <t>1月12日(三)</t>
    <phoneticPr fontId="19" type="noConversion"/>
  </si>
  <si>
    <t>1月13日(四)</t>
    <phoneticPr fontId="19" type="noConversion"/>
  </si>
  <si>
    <t>1月14日(五)</t>
    <phoneticPr fontId="19" type="noConversion"/>
  </si>
  <si>
    <t>1月18日(二)</t>
    <phoneticPr fontId="19" type="noConversion"/>
  </si>
  <si>
    <t>1月19日(三)</t>
    <phoneticPr fontId="19" type="noConversion"/>
  </si>
  <si>
    <t>三絲豆腐(豆)</t>
    <phoneticPr fontId="19" type="noConversion"/>
  </si>
  <si>
    <t>夏威夷炒飯</t>
    <phoneticPr fontId="19" type="noConversion"/>
  </si>
  <si>
    <t>冬瓜湯</t>
    <phoneticPr fontId="19" type="noConversion"/>
  </si>
  <si>
    <t>虱目魚柳(炸)(海)</t>
    <phoneticPr fontId="19" type="noConversion"/>
  </si>
  <si>
    <t>1月20日(四)</t>
    <phoneticPr fontId="19" type="noConversion"/>
  </si>
  <si>
    <t>豬肉來源:臺灣(豬肉及豬可食部位原料之原產地:臺灣)</t>
  </si>
  <si>
    <t>2月14日(一)</t>
    <phoneticPr fontId="19" type="noConversion"/>
  </si>
  <si>
    <t>2月15日(二)</t>
    <phoneticPr fontId="19" type="noConversion"/>
  </si>
  <si>
    <t>2月16日(三)</t>
    <phoneticPr fontId="19" type="noConversion"/>
  </si>
  <si>
    <t>2月17日(四)</t>
    <phoneticPr fontId="19" type="noConversion"/>
  </si>
  <si>
    <t>2月18日(五)</t>
    <phoneticPr fontId="19" type="noConversion"/>
  </si>
  <si>
    <t>2月21日(一)</t>
    <phoneticPr fontId="19" type="noConversion"/>
  </si>
  <si>
    <t>2月22日(二)</t>
    <phoneticPr fontId="19" type="noConversion"/>
  </si>
  <si>
    <t>2月23日(三)</t>
    <phoneticPr fontId="19" type="noConversion"/>
  </si>
  <si>
    <t>2月24日(四)</t>
    <phoneticPr fontId="19" type="noConversion"/>
  </si>
  <si>
    <t>2月25日(五)</t>
    <phoneticPr fontId="19" type="noConversion"/>
  </si>
  <si>
    <t>蕃茄蛋</t>
    <phoneticPr fontId="19" type="noConversion"/>
  </si>
  <si>
    <t>台式香腸(加)</t>
    <phoneticPr fontId="19" type="noConversion"/>
  </si>
  <si>
    <t>玉米濃湯(芡)</t>
    <phoneticPr fontId="19" type="noConversion"/>
  </si>
  <si>
    <t>深色蔬菜</t>
    <phoneticPr fontId="19" type="noConversion"/>
  </si>
  <si>
    <t>酸辣湯(醃)(芡)</t>
    <phoneticPr fontId="19" type="noConversion"/>
  </si>
  <si>
    <t>軟嫩豬里肌</t>
    <phoneticPr fontId="19" type="noConversion"/>
  </si>
  <si>
    <t>深色蔬菜</t>
    <phoneticPr fontId="19" type="noConversion"/>
  </si>
  <si>
    <t>鐵板銀芽肉絲</t>
    <phoneticPr fontId="19" type="noConversion"/>
  </si>
  <si>
    <t>香檸雞翅</t>
    <phoneticPr fontId="19" type="noConversion"/>
  </si>
  <si>
    <t>義大利麵</t>
    <phoneticPr fontId="19" type="noConversion"/>
  </si>
  <si>
    <t>沙嗲醬燒肉片</t>
    <phoneticPr fontId="19" type="noConversion"/>
  </si>
  <si>
    <t>特濃咖哩</t>
    <phoneticPr fontId="19" type="noConversion"/>
  </si>
  <si>
    <t>炸醬炒高麗</t>
    <phoneticPr fontId="19" type="noConversion"/>
  </si>
  <si>
    <t>蘿蔔湯</t>
    <phoneticPr fontId="19" type="noConversion"/>
  </si>
  <si>
    <t>鮮蔬湯</t>
    <phoneticPr fontId="19" type="noConversion"/>
  </si>
  <si>
    <t>私房三杯雞</t>
    <phoneticPr fontId="19" type="noConversion"/>
  </si>
  <si>
    <t>酥炸蝦排(海加)(炸)</t>
    <phoneticPr fontId="19" type="noConversion"/>
  </si>
  <si>
    <t>雙色滷味(加)</t>
    <phoneticPr fontId="19" type="noConversion"/>
  </si>
  <si>
    <t>木須炒蛋</t>
    <phoneticPr fontId="19" type="noConversion"/>
  </si>
  <si>
    <t>淺色蔬菜</t>
    <phoneticPr fontId="19" type="noConversion"/>
  </si>
  <si>
    <t>鹹豬肉</t>
    <phoneticPr fontId="19" type="noConversion"/>
  </si>
  <si>
    <t>味噌海芽湯</t>
    <phoneticPr fontId="19" type="noConversion"/>
  </si>
  <si>
    <t>紅燒豬腳肉丁</t>
    <phoneticPr fontId="19" type="noConversion"/>
  </si>
  <si>
    <t>柴魚花枝丸(海加)</t>
    <phoneticPr fontId="19" type="noConversion"/>
  </si>
  <si>
    <t>日式大阪燒</t>
    <phoneticPr fontId="19" type="noConversion"/>
  </si>
  <si>
    <t>深海椒鹽魷魚(海)</t>
    <phoneticPr fontId="19" type="noConversion"/>
  </si>
  <si>
    <t>深色蔬菜</t>
    <phoneticPr fontId="19" type="noConversion"/>
  </si>
  <si>
    <t>淺色蔬菜</t>
    <phoneticPr fontId="19" type="noConversion"/>
  </si>
  <si>
    <t>淺色蔬菜</t>
    <phoneticPr fontId="19" type="noConversion"/>
  </si>
  <si>
    <t>香滷白菜</t>
    <phoneticPr fontId="19" type="noConversion"/>
  </si>
  <si>
    <t>月</t>
    <phoneticPr fontId="19" type="noConversion"/>
  </si>
  <si>
    <t>生鮮豬里肌肉排</t>
    <phoneticPr fontId="19" type="noConversion"/>
  </si>
  <si>
    <t>雞蛋</t>
    <phoneticPr fontId="19" type="noConversion"/>
  </si>
  <si>
    <t>香腸</t>
    <phoneticPr fontId="19" type="noConversion"/>
  </si>
  <si>
    <t>加</t>
    <phoneticPr fontId="19" type="noConversion"/>
  </si>
  <si>
    <t>冷凍玉米粒</t>
    <phoneticPr fontId="19" type="noConversion"/>
  </si>
  <si>
    <t>雞蛋</t>
    <phoneticPr fontId="19" type="noConversion"/>
  </si>
  <si>
    <t>豌豆仁(青豆仁)</t>
    <phoneticPr fontId="19" type="noConversion"/>
  </si>
  <si>
    <t>冷凍胡蘿蔔</t>
    <phoneticPr fontId="19" type="noConversion"/>
  </si>
  <si>
    <t>生鮮雞胸肉丁</t>
    <phoneticPr fontId="19" type="noConversion"/>
  </si>
  <si>
    <t>海苔</t>
    <phoneticPr fontId="19" type="noConversion"/>
  </si>
  <si>
    <t>冷藏廣式蘿蔔糕</t>
    <phoneticPr fontId="19" type="noConversion"/>
  </si>
  <si>
    <t>烤</t>
    <phoneticPr fontId="19" type="noConversion"/>
  </si>
  <si>
    <t>粉薑</t>
    <phoneticPr fontId="19" type="noConversion"/>
  </si>
  <si>
    <t>傳統豆腐</t>
    <phoneticPr fontId="19" type="noConversion"/>
  </si>
  <si>
    <t>金針菇</t>
    <phoneticPr fontId="19" type="noConversion"/>
  </si>
  <si>
    <t>袖珍菇</t>
    <phoneticPr fontId="19" type="noConversion"/>
  </si>
  <si>
    <t>傳統豆腐</t>
    <phoneticPr fontId="19" type="noConversion"/>
  </si>
  <si>
    <t>粉薑</t>
    <phoneticPr fontId="19" type="noConversion"/>
  </si>
  <si>
    <t>生鮮豬後腿肉絲</t>
    <phoneticPr fontId="19" type="noConversion"/>
  </si>
  <si>
    <t>豆</t>
    <phoneticPr fontId="19" type="noConversion"/>
  </si>
  <si>
    <t>榨菜</t>
    <phoneticPr fontId="19" type="noConversion"/>
  </si>
  <si>
    <t>生鮮豬前腿肉片</t>
    <phoneticPr fontId="19" type="noConversion"/>
  </si>
  <si>
    <t>生鮮虱目魚</t>
    <phoneticPr fontId="19" type="noConversion"/>
  </si>
  <si>
    <t>杏鮑菇</t>
    <phoneticPr fontId="19" type="noConversion"/>
  </si>
  <si>
    <t>炸</t>
    <phoneticPr fontId="19" type="noConversion"/>
  </si>
  <si>
    <t>海</t>
    <phoneticPr fontId="19" type="noConversion"/>
  </si>
  <si>
    <t>新鮮竹筍</t>
    <phoneticPr fontId="19" type="noConversion"/>
  </si>
  <si>
    <t>豬肉來源:臺灣(豬肉及豬可食部位原料之原產地:臺灣)</t>
    <phoneticPr fontId="19" type="noConversion"/>
  </si>
  <si>
    <t>芡</t>
    <phoneticPr fontId="19" type="noConversion"/>
  </si>
  <si>
    <t>三色豆</t>
    <phoneticPr fontId="19" type="noConversion"/>
  </si>
  <si>
    <t>白米</t>
    <phoneticPr fontId="19" type="noConversion"/>
  </si>
  <si>
    <t>鳳梨</t>
    <phoneticPr fontId="19" type="noConversion"/>
  </si>
  <si>
    <t>洋芋</t>
    <phoneticPr fontId="19" type="noConversion"/>
  </si>
  <si>
    <t>烤</t>
    <phoneticPr fontId="19" type="noConversion"/>
  </si>
  <si>
    <t>乾裙帶菜</t>
    <phoneticPr fontId="19" type="noConversion"/>
  </si>
  <si>
    <t>粉薑</t>
    <phoneticPr fontId="19" type="noConversion"/>
  </si>
  <si>
    <t>炒</t>
    <phoneticPr fontId="19" type="noConversion"/>
  </si>
  <si>
    <t>生鮮豬絞肉</t>
    <phoneticPr fontId="19" type="noConversion"/>
  </si>
  <si>
    <t>蝦皮</t>
    <phoneticPr fontId="19" type="noConversion"/>
  </si>
  <si>
    <t>油蔥</t>
    <phoneticPr fontId="19" type="noConversion"/>
  </si>
  <si>
    <t>胡蘿蔔</t>
    <phoneticPr fontId="19" type="noConversion"/>
  </si>
  <si>
    <t>甘藍</t>
    <phoneticPr fontId="19" type="noConversion"/>
  </si>
  <si>
    <t>冷凍蝦排</t>
    <phoneticPr fontId="19" type="noConversion"/>
  </si>
  <si>
    <t>豬血糕</t>
    <phoneticPr fontId="19" type="noConversion"/>
  </si>
  <si>
    <t>芡</t>
    <phoneticPr fontId="19" type="noConversion"/>
  </si>
  <si>
    <t>酸菜</t>
    <phoneticPr fontId="19" type="noConversion"/>
  </si>
  <si>
    <t>新鮮竹筍</t>
    <phoneticPr fontId="19" type="noConversion"/>
  </si>
  <si>
    <t>雞蛋</t>
    <phoneticPr fontId="19" type="noConversion"/>
  </si>
  <si>
    <t>木耳</t>
    <phoneticPr fontId="19" type="noConversion"/>
  </si>
  <si>
    <t>胡蘿蔔</t>
    <phoneticPr fontId="19" type="noConversion"/>
  </si>
  <si>
    <t>傳統豆腐</t>
    <phoneticPr fontId="19" type="noConversion"/>
  </si>
  <si>
    <t>豆</t>
    <phoneticPr fontId="19" type="noConversion"/>
  </si>
  <si>
    <t>大麥片</t>
    <phoneticPr fontId="19" type="noConversion"/>
  </si>
  <si>
    <t>胡蘿蔔</t>
    <phoneticPr fontId="19" type="noConversion"/>
  </si>
  <si>
    <t>生鮮豬絞肉</t>
    <phoneticPr fontId="19" type="noConversion"/>
  </si>
  <si>
    <t>咖哩粉</t>
    <phoneticPr fontId="19" type="noConversion"/>
  </si>
  <si>
    <t>新鮮竹筍</t>
    <phoneticPr fontId="19" type="noConversion"/>
  </si>
  <si>
    <t>烤</t>
    <phoneticPr fontId="19" type="noConversion"/>
  </si>
  <si>
    <t>生鮮雞翅</t>
    <phoneticPr fontId="19" type="noConversion"/>
  </si>
  <si>
    <t>五香豆腐丁</t>
    <phoneticPr fontId="19" type="noConversion"/>
  </si>
  <si>
    <t>白蘿蔔</t>
    <phoneticPr fontId="19" type="noConversion"/>
  </si>
  <si>
    <t>胡蘿蔔</t>
    <phoneticPr fontId="19" type="noConversion"/>
  </si>
  <si>
    <t>綠豆芽</t>
    <phoneticPr fontId="19" type="noConversion"/>
  </si>
  <si>
    <t>生鮮豬前腿肉片</t>
    <phoneticPr fontId="19" type="noConversion"/>
  </si>
  <si>
    <t>油麵條</t>
    <phoneticPr fontId="19" type="noConversion"/>
  </si>
  <si>
    <t>三色豆</t>
    <phoneticPr fontId="19" type="noConversion"/>
  </si>
  <si>
    <t>生鮮豬絞肉</t>
    <phoneticPr fontId="19" type="noConversion"/>
  </si>
  <si>
    <t>甘藍</t>
    <phoneticPr fontId="19" type="noConversion"/>
  </si>
  <si>
    <t>胡蘿蔔</t>
    <phoneticPr fontId="19" type="noConversion"/>
  </si>
  <si>
    <t>加</t>
    <phoneticPr fontId="19" type="noConversion"/>
  </si>
  <si>
    <t>煮</t>
    <phoneticPr fontId="19" type="noConversion"/>
  </si>
  <si>
    <t>毛豆</t>
    <phoneticPr fontId="19" type="noConversion"/>
  </si>
  <si>
    <t>卡啦翅小腿(炸)</t>
    <phoneticPr fontId="19" type="noConversion"/>
  </si>
  <si>
    <t>燒賣(加)</t>
    <phoneticPr fontId="19" type="noConversion"/>
  </si>
  <si>
    <t>海帶結</t>
    <phoneticPr fontId="19" type="noConversion"/>
  </si>
  <si>
    <t>海加</t>
    <phoneticPr fontId="19" type="noConversion"/>
  </si>
  <si>
    <t>冷凍魷魚丸</t>
    <phoneticPr fontId="19" type="noConversion"/>
  </si>
  <si>
    <t>綠豆芽</t>
    <phoneticPr fontId="88" type="noConversion"/>
  </si>
  <si>
    <t>甘藍</t>
    <phoneticPr fontId="88" type="noConversion"/>
  </si>
  <si>
    <t>板條</t>
    <phoneticPr fontId="88" type="noConversion"/>
  </si>
  <si>
    <t>胡蘿蔔</t>
    <phoneticPr fontId="88" type="noConversion"/>
  </si>
  <si>
    <t>乾裙帶菜</t>
    <phoneticPr fontId="19" type="noConversion"/>
  </si>
  <si>
    <t>味噌</t>
    <phoneticPr fontId="19" type="noConversion"/>
  </si>
  <si>
    <t>粉薑</t>
    <phoneticPr fontId="19" type="noConversion"/>
  </si>
  <si>
    <t>柴魚片</t>
    <phoneticPr fontId="19" type="noConversion"/>
  </si>
  <si>
    <t>生鮮豬腳丁</t>
    <phoneticPr fontId="19" type="noConversion"/>
  </si>
  <si>
    <t>生鮮豬後腿肉丁</t>
    <phoneticPr fontId="19" type="noConversion"/>
  </si>
  <si>
    <t>黃肉甘藷</t>
    <phoneticPr fontId="19" type="noConversion"/>
  </si>
  <si>
    <t>煮</t>
    <phoneticPr fontId="19" type="noConversion"/>
  </si>
  <si>
    <t>生鮮魷魚</t>
    <phoneticPr fontId="19" type="noConversion"/>
  </si>
  <si>
    <t>胡蘿蔔</t>
    <phoneticPr fontId="19" type="noConversion"/>
  </si>
  <si>
    <t>海</t>
    <phoneticPr fontId="19" type="noConversion"/>
  </si>
  <si>
    <t>糙粳米</t>
    <phoneticPr fontId="19" type="noConversion"/>
  </si>
  <si>
    <t>豬血</t>
    <phoneticPr fontId="19" type="noConversion"/>
  </si>
  <si>
    <t>傳統豆腐</t>
    <phoneticPr fontId="19" type="noConversion"/>
  </si>
  <si>
    <t>酸菜</t>
    <phoneticPr fontId="19" type="noConversion"/>
  </si>
  <si>
    <t>豆瓣醬</t>
    <phoneticPr fontId="19" type="noConversion"/>
  </si>
  <si>
    <t>豆</t>
    <phoneticPr fontId="19" type="noConversion"/>
  </si>
  <si>
    <t>木耳</t>
    <phoneticPr fontId="19" type="noConversion"/>
  </si>
  <si>
    <t>煮</t>
    <phoneticPr fontId="19" type="noConversion"/>
  </si>
  <si>
    <t>粉薑</t>
    <phoneticPr fontId="19" type="noConversion"/>
  </si>
  <si>
    <t>炸</t>
    <phoneticPr fontId="19" type="noConversion"/>
  </si>
  <si>
    <t>五香豆干</t>
    <phoneticPr fontId="19" type="noConversion"/>
  </si>
  <si>
    <t>豆</t>
    <phoneticPr fontId="19" type="noConversion"/>
  </si>
  <si>
    <t>蒸</t>
    <phoneticPr fontId="19" type="noConversion"/>
  </si>
  <si>
    <t>加</t>
    <phoneticPr fontId="19" type="noConversion"/>
  </si>
  <si>
    <t>燒賣</t>
    <phoneticPr fontId="19" type="noConversion"/>
  </si>
  <si>
    <t>三色豆</t>
    <phoneticPr fontId="19" type="noConversion"/>
  </si>
  <si>
    <t>甘藍</t>
    <phoneticPr fontId="19" type="noConversion"/>
  </si>
  <si>
    <t>炒</t>
    <phoneticPr fontId="19" type="noConversion"/>
  </si>
  <si>
    <t>柴魚片</t>
    <phoneticPr fontId="19" type="noConversion"/>
  </si>
  <si>
    <t>冬瓜</t>
    <phoneticPr fontId="19" type="noConversion"/>
  </si>
  <si>
    <t>檸檬雞翅</t>
    <phoneticPr fontId="19" type="noConversion"/>
  </si>
  <si>
    <t>柴魚大阪燒</t>
    <phoneticPr fontId="19" type="noConversion"/>
  </si>
  <si>
    <t>深色蔬菜</t>
    <phoneticPr fontId="19" type="noConversion"/>
  </si>
  <si>
    <t>玉米蛋花湯</t>
    <phoneticPr fontId="19" type="noConversion"/>
  </si>
  <si>
    <t>卡茲香酥魚塊(海)(炸)</t>
    <phoneticPr fontId="19" type="noConversion"/>
  </si>
  <si>
    <t>淺色蔬菜</t>
    <phoneticPr fontId="19" type="noConversion"/>
  </si>
  <si>
    <t>香Q米飯</t>
    <phoneticPr fontId="19" type="noConversion"/>
  </si>
  <si>
    <t>香Q米飯</t>
    <phoneticPr fontId="19" type="noConversion"/>
  </si>
  <si>
    <t>五穀飯</t>
    <phoneticPr fontId="19" type="noConversion"/>
  </si>
  <si>
    <t>淺色蔬菜</t>
    <phoneticPr fontId="19" type="noConversion"/>
  </si>
  <si>
    <t>日式豆腐湯(豆)</t>
    <phoneticPr fontId="19" type="noConversion"/>
  </si>
  <si>
    <t>金菇肉絲湯</t>
    <phoneticPr fontId="19" type="noConversion"/>
  </si>
  <si>
    <t>深色蔬菜</t>
    <phoneticPr fontId="19" type="noConversion"/>
  </si>
  <si>
    <t>椒鹽深海魷魚(海)</t>
    <phoneticPr fontId="19" type="noConversion"/>
  </si>
  <si>
    <t>深色蔬菜</t>
    <phoneticPr fontId="19" type="noConversion"/>
  </si>
  <si>
    <t>深色蔬菜</t>
    <phoneticPr fontId="19" type="noConversion"/>
  </si>
  <si>
    <t>淺色蔬菜</t>
    <phoneticPr fontId="19" type="noConversion"/>
  </si>
  <si>
    <t>開陽高麗菜</t>
    <phoneticPr fontId="19" type="noConversion"/>
  </si>
  <si>
    <t>夜市轟炸雞排(炸)</t>
    <phoneticPr fontId="19" type="noConversion"/>
  </si>
  <si>
    <t>地瓜條</t>
    <phoneticPr fontId="19" type="noConversion"/>
  </si>
  <si>
    <t>麥克雞塊(加)</t>
    <phoneticPr fontId="19" type="noConversion"/>
  </si>
  <si>
    <t>麥片飯</t>
    <phoneticPr fontId="19" type="noConversion"/>
  </si>
  <si>
    <t>紫菜蛋花湯</t>
    <phoneticPr fontId="19" type="noConversion"/>
  </si>
  <si>
    <t>結頭菜湯</t>
    <phoneticPr fontId="19" type="noConversion"/>
  </si>
  <si>
    <t>鮮蔬湯</t>
    <phoneticPr fontId="19" type="noConversion"/>
  </si>
  <si>
    <t>吮指翅小腿</t>
    <phoneticPr fontId="19" type="noConversion"/>
  </si>
  <si>
    <t>醬爆豬肉片</t>
    <phoneticPr fontId="19" type="noConversion"/>
  </si>
  <si>
    <t>卡茲鹽酥雞(炸)</t>
    <phoneticPr fontId="19" type="noConversion"/>
  </si>
  <si>
    <t>京醬肉片(豆)</t>
    <phoneticPr fontId="19" type="noConversion"/>
  </si>
  <si>
    <t>奶黃包(冷)</t>
    <phoneticPr fontId="19" type="noConversion"/>
  </si>
  <si>
    <t>麵線糊(芡)</t>
    <phoneticPr fontId="19" type="noConversion"/>
  </si>
  <si>
    <t>2月11日(五)</t>
    <phoneticPr fontId="19" type="noConversion"/>
  </si>
  <si>
    <t>烤</t>
    <phoneticPr fontId="19" type="noConversion"/>
  </si>
  <si>
    <t>生鮮雞翅</t>
    <phoneticPr fontId="19" type="noConversion"/>
  </si>
  <si>
    <t>蒸</t>
    <phoneticPr fontId="19" type="noConversion"/>
  </si>
  <si>
    <t>奶黃包</t>
    <phoneticPr fontId="19" type="noConversion"/>
  </si>
  <si>
    <t>柴魚片</t>
    <phoneticPr fontId="19" type="noConversion"/>
  </si>
  <si>
    <t>甘藍</t>
    <phoneticPr fontId="19" type="noConversion"/>
  </si>
  <si>
    <t>雞蛋</t>
    <phoneticPr fontId="19" type="noConversion"/>
  </si>
  <si>
    <t>味噌</t>
    <phoneticPr fontId="89" type="noConversion"/>
  </si>
  <si>
    <t>傳統豆腐</t>
    <phoneticPr fontId="89" type="noConversion"/>
  </si>
  <si>
    <t>粉薑</t>
    <phoneticPr fontId="89" type="noConversion"/>
  </si>
  <si>
    <t>豆</t>
    <phoneticPr fontId="19" type="noConversion"/>
  </si>
  <si>
    <t>黃肉甘藷</t>
    <phoneticPr fontId="19" type="noConversion"/>
  </si>
  <si>
    <t>大麥片</t>
    <phoneticPr fontId="19" type="noConversion"/>
  </si>
  <si>
    <t>生鮮雞胸肉丁</t>
    <phoneticPr fontId="19" type="noConversion"/>
  </si>
  <si>
    <t>雞蛋</t>
    <phoneticPr fontId="19" type="noConversion"/>
  </si>
  <si>
    <t>海帶根</t>
    <phoneticPr fontId="19" type="noConversion"/>
  </si>
  <si>
    <t>滷</t>
    <phoneticPr fontId="19" type="noConversion"/>
  </si>
  <si>
    <t>烤</t>
    <phoneticPr fontId="19" type="noConversion"/>
  </si>
  <si>
    <t>辣椒</t>
    <phoneticPr fontId="19" type="noConversion"/>
  </si>
  <si>
    <t>大蒜</t>
    <phoneticPr fontId="19" type="noConversion"/>
  </si>
  <si>
    <t>煮</t>
    <phoneticPr fontId="19" type="noConversion"/>
  </si>
  <si>
    <t>麥克雞塊</t>
    <phoneticPr fontId="19" type="noConversion"/>
  </si>
  <si>
    <t>加</t>
    <phoneticPr fontId="19" type="noConversion"/>
  </si>
  <si>
    <t>胡蘿蔔</t>
    <phoneticPr fontId="19" type="noConversion"/>
  </si>
  <si>
    <t>煮</t>
    <phoneticPr fontId="19" type="noConversion"/>
  </si>
  <si>
    <t>煮</t>
    <phoneticPr fontId="19" type="noConversion"/>
  </si>
  <si>
    <t>煮</t>
    <phoneticPr fontId="19" type="noConversion"/>
  </si>
  <si>
    <t>洋芋</t>
    <phoneticPr fontId="19" type="noConversion"/>
  </si>
  <si>
    <t>咖哩粉</t>
    <phoneticPr fontId="19" type="noConversion"/>
  </si>
  <si>
    <t>煮</t>
    <phoneticPr fontId="19" type="noConversion"/>
  </si>
  <si>
    <t>胡蘿蔔</t>
    <phoneticPr fontId="19" type="noConversion"/>
  </si>
  <si>
    <t>生鮮水鯊魚肉</t>
    <phoneticPr fontId="19" type="noConversion"/>
  </si>
  <si>
    <t>杏鮑菇</t>
    <phoneticPr fontId="19" type="noConversion"/>
  </si>
  <si>
    <t>海</t>
    <phoneticPr fontId="19" type="noConversion"/>
  </si>
  <si>
    <t>冷凍玉米粒</t>
    <phoneticPr fontId="19" type="noConversion"/>
  </si>
  <si>
    <t>雞蛋</t>
    <phoneticPr fontId="19" type="noConversion"/>
  </si>
  <si>
    <t>豌豆仁(青豆仁)</t>
    <phoneticPr fontId="19" type="noConversion"/>
  </si>
  <si>
    <t>冷凍胡蘿蔔</t>
    <phoneticPr fontId="19" type="noConversion"/>
  </si>
  <si>
    <t>生鮮翅小腿</t>
    <phoneticPr fontId="19" type="noConversion"/>
  </si>
  <si>
    <t>烤</t>
    <phoneticPr fontId="19" type="noConversion"/>
  </si>
  <si>
    <t>白蘿蔔</t>
    <phoneticPr fontId="19" type="noConversion"/>
  </si>
  <si>
    <t>黑輪</t>
    <phoneticPr fontId="19" type="noConversion"/>
  </si>
  <si>
    <t>椒鹽菇菇(豆)</t>
    <phoneticPr fontId="19" type="noConversion"/>
  </si>
  <si>
    <t>豆</t>
    <phoneticPr fontId="19" type="noConversion"/>
  </si>
  <si>
    <t>杏鮑菇</t>
    <phoneticPr fontId="19" type="noConversion"/>
  </si>
  <si>
    <t>百頁豆腐</t>
    <phoneticPr fontId="19" type="noConversion"/>
  </si>
  <si>
    <t>加</t>
    <phoneticPr fontId="19" type="noConversion"/>
  </si>
  <si>
    <t>榨菜肉絲湯(醃)</t>
    <phoneticPr fontId="19" type="noConversion"/>
  </si>
  <si>
    <t>榨菜</t>
    <phoneticPr fontId="89" type="noConversion"/>
  </si>
  <si>
    <t>醃</t>
    <phoneticPr fontId="19" type="noConversion"/>
  </si>
  <si>
    <t>紅麵線</t>
    <phoneticPr fontId="19" type="noConversion"/>
  </si>
  <si>
    <t>新鮮竹筍</t>
    <phoneticPr fontId="19" type="noConversion"/>
  </si>
  <si>
    <t>雞蛋</t>
    <phoneticPr fontId="19" type="noConversion"/>
  </si>
  <si>
    <t>胡蘿蔔</t>
    <phoneticPr fontId="19" type="noConversion"/>
  </si>
  <si>
    <t>木耳</t>
    <phoneticPr fontId="19" type="noConversion"/>
  </si>
  <si>
    <t>黑豆乾</t>
    <phoneticPr fontId="19" type="noConversion"/>
  </si>
  <si>
    <t>豆</t>
    <phoneticPr fontId="19" type="noConversion"/>
  </si>
  <si>
    <t>洋蔥</t>
    <phoneticPr fontId="19" type="noConversion"/>
  </si>
  <si>
    <t>煮</t>
    <phoneticPr fontId="19" type="noConversion"/>
  </si>
  <si>
    <t>冬瓜</t>
    <phoneticPr fontId="19" type="noConversion"/>
  </si>
  <si>
    <t>粉薑</t>
    <phoneticPr fontId="19" type="noConversion"/>
  </si>
  <si>
    <t>蘿蔔乾</t>
    <phoneticPr fontId="19" type="noConversion"/>
  </si>
  <si>
    <t>豬血糕</t>
    <phoneticPr fontId="19" type="noConversion"/>
  </si>
  <si>
    <t>芹菜</t>
    <phoneticPr fontId="19" type="noConversion"/>
  </si>
  <si>
    <t>青蔥</t>
    <phoneticPr fontId="19" type="noConversion"/>
  </si>
  <si>
    <t>甘藍</t>
    <phoneticPr fontId="19" type="noConversion"/>
  </si>
  <si>
    <t>蝦皮</t>
    <phoneticPr fontId="19" type="noConversion"/>
  </si>
  <si>
    <t>紫菜</t>
    <phoneticPr fontId="19" type="noConversion"/>
  </si>
  <si>
    <t>粉薑</t>
    <phoneticPr fontId="19" type="noConversion"/>
  </si>
  <si>
    <t>油麵條</t>
    <phoneticPr fontId="19" type="noConversion"/>
  </si>
  <si>
    <t>綠豆芽</t>
    <phoneticPr fontId="19" type="noConversion"/>
  </si>
  <si>
    <t>乾香菇絲</t>
    <phoneticPr fontId="19" type="noConversion"/>
  </si>
  <si>
    <t>生鮮雞排(肉雞)</t>
    <phoneticPr fontId="19" type="noConversion"/>
  </si>
  <si>
    <t>水餃</t>
    <phoneticPr fontId="19" type="noConversion"/>
  </si>
  <si>
    <t>海</t>
    <phoneticPr fontId="19" type="noConversion"/>
  </si>
  <si>
    <t>生鮮魷魚</t>
    <phoneticPr fontId="19" type="noConversion"/>
  </si>
  <si>
    <t>味噌豆腐湯(豆)</t>
    <phoneticPr fontId="19" type="noConversion"/>
  </si>
  <si>
    <t>海芽蛋花湯</t>
    <phoneticPr fontId="19" type="noConversion"/>
  </si>
  <si>
    <t>蒸餃(冷)</t>
    <phoneticPr fontId="19" type="noConversion"/>
  </si>
  <si>
    <t>韓式豆腐(豆)</t>
    <phoneticPr fontId="19" type="noConversion"/>
  </si>
  <si>
    <t>關東煮(加)(豆)</t>
    <phoneticPr fontId="19" type="noConversion"/>
  </si>
  <si>
    <t>胡椒鹽酥雞(炸)</t>
    <phoneticPr fontId="19" type="noConversion"/>
  </si>
  <si>
    <t>茄汁肉醬拌麵</t>
    <phoneticPr fontId="19" type="noConversion"/>
  </si>
  <si>
    <t>台南擔仔麵</t>
    <phoneticPr fontId="19" type="noConversion"/>
  </si>
  <si>
    <t>三色豆</t>
    <phoneticPr fontId="19" type="noConversion"/>
  </si>
  <si>
    <t>刨絲乾酪</t>
    <phoneticPr fontId="19" type="noConversion"/>
  </si>
  <si>
    <t>大白菜</t>
    <phoneticPr fontId="19" type="noConversion"/>
  </si>
  <si>
    <t>胡蘿蔔</t>
    <phoneticPr fontId="19" type="noConversion"/>
  </si>
  <si>
    <t>冷凍貢丸</t>
    <phoneticPr fontId="19" type="noConversion"/>
  </si>
  <si>
    <t>加</t>
    <phoneticPr fontId="19" type="noConversion"/>
  </si>
  <si>
    <t>木耳</t>
    <phoneticPr fontId="19" type="noConversion"/>
  </si>
  <si>
    <t>日式醬燒肉片</t>
    <phoneticPr fontId="19" type="noConversion"/>
  </si>
  <si>
    <t>岩烤雞翅</t>
    <phoneticPr fontId="19" type="noConversion"/>
  </si>
  <si>
    <t>地瓜條</t>
    <phoneticPr fontId="19" type="noConversion"/>
  </si>
  <si>
    <t>沙茶甜不辣(加)</t>
    <phoneticPr fontId="19" type="noConversion"/>
  </si>
  <si>
    <t>焗烤白醬洋芋</t>
    <phoneticPr fontId="19" type="noConversion"/>
  </si>
  <si>
    <t>維力炸醬肉燥(豆)</t>
    <phoneticPr fontId="19" type="noConversion"/>
  </si>
  <si>
    <t>風味海帶根</t>
    <phoneticPr fontId="19" type="noConversion"/>
  </si>
  <si>
    <t>古都肉燥</t>
    <phoneticPr fontId="19" type="noConversion"/>
  </si>
  <si>
    <t>夏威夷拌飯</t>
    <phoneticPr fontId="19" type="noConversion"/>
  </si>
  <si>
    <t>韓式肉片</t>
    <phoneticPr fontId="19" type="noConversion"/>
  </si>
  <si>
    <t>台式米粉</t>
    <phoneticPr fontId="19" type="noConversion"/>
  </si>
  <si>
    <t>什錦炒菇</t>
    <phoneticPr fontId="19" type="noConversion"/>
  </si>
  <si>
    <t>黑胡椒燴肉</t>
    <phoneticPr fontId="19" type="noConversion"/>
  </si>
  <si>
    <t>唐揚燒烤雞塊</t>
    <phoneticPr fontId="19" type="noConversion"/>
  </si>
  <si>
    <t>雙絲蛋</t>
    <phoneticPr fontId="19" type="noConversion"/>
  </si>
  <si>
    <t>招牌醬烤雞翅</t>
    <phoneticPr fontId="19" type="noConversion"/>
  </si>
  <si>
    <t>茄汁肉排</t>
    <phoneticPr fontId="19" type="noConversion"/>
  </si>
  <si>
    <t>金雕卷(加)</t>
    <phoneticPr fontId="19" type="noConversion"/>
  </si>
  <si>
    <t>生鮮雞排(肉雞)</t>
    <phoneticPr fontId="19" type="noConversion"/>
  </si>
  <si>
    <t>甜不辣</t>
    <phoneticPr fontId="19" type="noConversion"/>
  </si>
  <si>
    <t>加</t>
    <phoneticPr fontId="19" type="noConversion"/>
  </si>
  <si>
    <t>糖醋豆腐丁(豆)</t>
    <phoneticPr fontId="19" type="noConversion"/>
  </si>
  <si>
    <t>海加</t>
    <phoneticPr fontId="19" type="noConversion"/>
  </si>
  <si>
    <t>粉薑</t>
    <phoneticPr fontId="19" type="noConversion"/>
  </si>
  <si>
    <t>木耳</t>
    <phoneticPr fontId="19" type="noConversion"/>
  </si>
  <si>
    <t>酸菜豬血(豆)(醃)</t>
    <phoneticPr fontId="19" type="noConversion"/>
  </si>
  <si>
    <t>辣椒</t>
    <phoneticPr fontId="19" type="noConversion"/>
  </si>
  <si>
    <t>大蒜</t>
    <phoneticPr fontId="19" type="noConversion"/>
  </si>
  <si>
    <t>米粉</t>
    <phoneticPr fontId="19" type="noConversion"/>
  </si>
  <si>
    <t>生鮮豬絞肉</t>
    <phoneticPr fontId="19" type="noConversion"/>
  </si>
  <si>
    <t>香菇絲</t>
    <phoneticPr fontId="19" type="noConversion"/>
  </si>
  <si>
    <t>生鮮豬後腿肉絲</t>
    <phoneticPr fontId="19" type="noConversion"/>
  </si>
  <si>
    <t>洋蔥</t>
    <phoneticPr fontId="19" type="noConversion"/>
  </si>
  <si>
    <t>胡蘿蔔</t>
    <phoneticPr fontId="19" type="noConversion"/>
  </si>
  <si>
    <t>袖珍菇</t>
    <phoneticPr fontId="19" type="noConversion"/>
  </si>
  <si>
    <t>生鮮雞排(肉雞)</t>
    <phoneticPr fontId="19" type="noConversion"/>
  </si>
  <si>
    <t>香菇貢丸(加)</t>
    <phoneticPr fontId="19" type="noConversion"/>
  </si>
  <si>
    <t>香菇貢丸</t>
    <phoneticPr fontId="19" type="noConversion"/>
  </si>
  <si>
    <t>加</t>
    <phoneticPr fontId="19" type="noConversion"/>
  </si>
  <si>
    <t>雞蛋</t>
    <phoneticPr fontId="19" type="noConversion"/>
  </si>
  <si>
    <t>冷</t>
    <phoneticPr fontId="19" type="noConversion"/>
  </si>
  <si>
    <t>年糕</t>
    <phoneticPr fontId="19" type="noConversion"/>
  </si>
  <si>
    <t>茄汁年糕(冷)</t>
    <phoneticPr fontId="19" type="noConversion"/>
  </si>
  <si>
    <t>蕃茄</t>
    <phoneticPr fontId="19" type="noConversion"/>
  </si>
  <si>
    <t>金雕卷</t>
    <phoneticPr fontId="19" type="noConversion"/>
  </si>
  <si>
    <t>青花菜</t>
    <phoneticPr fontId="19" type="noConversion"/>
  </si>
  <si>
    <t>柴魚片</t>
    <phoneticPr fontId="19" type="noConversion"/>
  </si>
  <si>
    <t>冬瓜燒雞</t>
    <phoneticPr fontId="19" type="noConversion"/>
  </si>
  <si>
    <t>生鮮雞胸肉丁</t>
    <phoneticPr fontId="19" type="noConversion"/>
  </si>
  <si>
    <t>法式香烤雞排</t>
    <phoneticPr fontId="19" type="noConversion"/>
  </si>
  <si>
    <t>手切里肌豬排</t>
    <phoneticPr fontId="19" type="noConversion"/>
  </si>
  <si>
    <t>柴魚鮮蔬烘蛋</t>
    <phoneticPr fontId="19" type="noConversion"/>
  </si>
  <si>
    <t>海芽蛋花湯</t>
    <phoneticPr fontId="19" type="noConversion"/>
  </si>
  <si>
    <t>手工烤饅頭(冷)</t>
    <phoneticPr fontId="19" type="noConversion"/>
  </si>
  <si>
    <t>繽紛貢丸(加)</t>
    <phoneticPr fontId="19" type="noConversion"/>
  </si>
  <si>
    <t>迷你菜頭粿(冷)</t>
    <phoneticPr fontId="19" type="noConversion"/>
  </si>
  <si>
    <t>地瓜條</t>
    <phoneticPr fontId="19" type="noConversion"/>
  </si>
  <si>
    <t>手工烤饅頭(冷)</t>
    <phoneticPr fontId="19" type="noConversion"/>
  </si>
  <si>
    <t>冬瓜山粉圓</t>
    <phoneticPr fontId="19" type="noConversion"/>
  </si>
  <si>
    <t>淺色蔬菜</t>
    <phoneticPr fontId="19" type="noConversion"/>
  </si>
  <si>
    <t>紅豆</t>
    <phoneticPr fontId="19" type="noConversion"/>
  </si>
  <si>
    <t>烤饅頭</t>
    <phoneticPr fontId="19" type="noConversion"/>
  </si>
  <si>
    <t>111年1月3日-1月7日第一週菜單明細(員林國小--承富)</t>
    <phoneticPr fontId="19" type="noConversion"/>
  </si>
  <si>
    <t>111年1月10日-1月14日第二週菜單明細(員林國小--承富)</t>
    <phoneticPr fontId="19" type="noConversion"/>
  </si>
  <si>
    <t>111年1月17日-1月20日第三週菜單明細(員林國小--承富)</t>
    <phoneticPr fontId="19" type="noConversion"/>
  </si>
  <si>
    <t>111年2月11日第一週菜單明細(員林國小--承富)</t>
    <phoneticPr fontId="19" type="noConversion"/>
  </si>
  <si>
    <t>111年2月14日-2月18日第二週菜單明細(員林國小--承富)</t>
    <phoneticPr fontId="19" type="noConversion"/>
  </si>
  <si>
    <t>111年2月21日-2月25日第三週菜單明細(員林國小--承富)</t>
    <phoneticPr fontId="19" type="noConversion"/>
  </si>
  <si>
    <t>紅豆湯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</si>
</sst>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);[Red]\(0\)"/>
  </numFmts>
  <fonts count="177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b/>
      <sz val="24"/>
      <color rgb="FF0070C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24"/>
      <name val="標楷體"/>
      <family val="4"/>
      <charset val="136"/>
    </font>
    <font>
      <sz val="24"/>
      <color rgb="FFFF3399"/>
      <name val="標楷體"/>
      <family val="4"/>
      <charset val="136"/>
    </font>
    <font>
      <sz val="24"/>
      <color rgb="FFFF0000"/>
      <name val="華康棒棒體W5(P)"/>
      <family val="5"/>
      <charset val="136"/>
    </font>
    <font>
      <sz val="26"/>
      <name val="標楷體"/>
      <family val="4"/>
      <charset val="136"/>
    </font>
    <font>
      <b/>
      <sz val="28"/>
      <color rgb="FF7030A0"/>
      <name val="標楷體"/>
      <family val="4"/>
      <charset val="136"/>
    </font>
    <font>
      <sz val="28"/>
      <color rgb="FFFF0000"/>
      <name val="華康棒棒體W5(P)"/>
      <family val="5"/>
      <charset val="136"/>
    </font>
    <font>
      <b/>
      <sz val="28"/>
      <color rgb="FF7030A0"/>
      <name val="華康墨字體(P)"/>
      <family val="5"/>
      <charset val="136"/>
    </font>
    <font>
      <b/>
      <sz val="28"/>
      <color rgb="FFFF0000"/>
      <name val="華康流隸體(P)"/>
      <family val="4"/>
      <charset val="136"/>
    </font>
    <font>
      <b/>
      <sz val="28"/>
      <color rgb="FF6600FF"/>
      <name val="華康流隸體(P)"/>
      <family val="4"/>
      <charset val="136"/>
    </font>
    <font>
      <b/>
      <sz val="28"/>
      <color rgb="FF008000"/>
      <name val="華康流隸體(P)"/>
      <family val="4"/>
      <charset val="136"/>
    </font>
    <font>
      <sz val="28"/>
      <color rgb="FFFF0000"/>
      <name val="華康墨字體(P)"/>
      <family val="5"/>
      <charset val="136"/>
    </font>
    <font>
      <sz val="28"/>
      <color rgb="FF008000"/>
      <name val="華康墨字體(P)"/>
      <family val="5"/>
      <charset val="136"/>
    </font>
    <font>
      <sz val="28"/>
      <color rgb="FF6600FF"/>
      <name val="華康墨字體(P)"/>
      <family val="5"/>
      <charset val="136"/>
    </font>
    <font>
      <sz val="28"/>
      <color rgb="FF008000"/>
      <name val="華康流隸體(P)"/>
      <family val="4"/>
      <charset val="136"/>
    </font>
    <font>
      <b/>
      <sz val="28"/>
      <color rgb="FF002060"/>
      <name val="華康流隸體(P)"/>
      <family val="4"/>
      <charset val="136"/>
    </font>
    <font>
      <sz val="28"/>
      <color rgb="FF0070C0"/>
      <name val="華康流隸體(P)"/>
      <family val="4"/>
      <charset val="136"/>
    </font>
    <font>
      <b/>
      <sz val="28"/>
      <color rgb="FF00B050"/>
      <name val="華康墨字體(P)"/>
      <family val="5"/>
      <charset val="136"/>
    </font>
    <font>
      <sz val="28"/>
      <color theme="5" tint="-0.499984740745262"/>
      <name val="華康流隸體(P)"/>
      <family val="4"/>
      <charset val="136"/>
    </font>
    <font>
      <b/>
      <sz val="28"/>
      <color rgb="FF7030A0"/>
      <name val="華康棒棒體W5(P)"/>
      <family val="5"/>
      <charset val="136"/>
    </font>
    <font>
      <sz val="28"/>
      <color theme="4" tint="-0.249977111117893"/>
      <name val="華康流隸體(P)"/>
      <family val="4"/>
      <charset val="136"/>
    </font>
    <font>
      <b/>
      <sz val="28"/>
      <color rgb="FF0070C0"/>
      <name val="華康墨字體(P)"/>
      <family val="5"/>
      <charset val="136"/>
    </font>
    <font>
      <b/>
      <sz val="28"/>
      <color theme="7" tint="-0.499984740745262"/>
      <name val="華康棒棒體W5(P)"/>
      <family val="5"/>
      <charset val="136"/>
    </font>
    <font>
      <sz val="28"/>
      <name val="新細明體"/>
      <family val="1"/>
      <charset val="136"/>
    </font>
    <font>
      <b/>
      <sz val="28"/>
      <color rgb="FFFF0000"/>
      <name val="華康墨字體(P)"/>
      <family val="5"/>
      <charset val="136"/>
    </font>
    <font>
      <b/>
      <sz val="28"/>
      <color theme="5" tint="-0.499984740745262"/>
      <name val="華康流隸體(P)"/>
      <family val="4"/>
      <charset val="136"/>
    </font>
    <font>
      <b/>
      <sz val="28"/>
      <color rgb="FF00B050"/>
      <name val="華康流隸體(P)"/>
      <family val="4"/>
      <charset val="136"/>
    </font>
    <font>
      <b/>
      <sz val="28"/>
      <color rgb="FFFF3399"/>
      <name val="華康棒棒體W5"/>
      <family val="5"/>
      <charset val="136"/>
    </font>
    <font>
      <sz val="28"/>
      <color rgb="FF7030A0"/>
      <name val="華康棒棒體W5"/>
      <family val="5"/>
      <charset val="136"/>
    </font>
    <font>
      <b/>
      <sz val="28"/>
      <color theme="9" tint="-0.249977111117893"/>
      <name val="華康墨字體(P)"/>
      <family val="5"/>
      <charset val="136"/>
    </font>
    <font>
      <sz val="28"/>
      <color rgb="FF7030A0"/>
      <name val="華康流隸體(P)"/>
      <family val="4"/>
      <charset val="136"/>
    </font>
    <font>
      <b/>
      <sz val="28"/>
      <color rgb="FF00B050"/>
      <name val="華康棒棒體W5"/>
      <family val="5"/>
      <charset val="136"/>
    </font>
    <font>
      <sz val="28"/>
      <color rgb="FFFF3399"/>
      <name val="華康棒棒體W5"/>
      <family val="5"/>
      <charset val="136"/>
    </font>
    <font>
      <sz val="28"/>
      <color rgb="FFFF3399"/>
      <name val="華康墨字體(P)"/>
      <family val="5"/>
      <charset val="136"/>
    </font>
    <font>
      <sz val="28"/>
      <color theme="9" tint="-0.499984740745262"/>
      <name val="華康棒棒體W5"/>
      <family val="5"/>
      <charset val="136"/>
    </font>
    <font>
      <sz val="28"/>
      <color theme="9" tint="-0.499984740745262"/>
      <name val="華康流隸體(P)"/>
      <family val="4"/>
      <charset val="136"/>
    </font>
    <font>
      <sz val="28"/>
      <color rgb="FF7030A0"/>
      <name val="華康墨字體(P)"/>
      <family val="5"/>
      <charset val="136"/>
    </font>
    <font>
      <b/>
      <sz val="28"/>
      <color rgb="FFFF3399"/>
      <name val="華康流隸體(P)"/>
      <family val="4"/>
      <charset val="136"/>
    </font>
    <font>
      <b/>
      <sz val="28"/>
      <color theme="5" tint="-0.499984740745262"/>
      <name val="華康棒棒體W5"/>
      <family val="5"/>
      <charset val="136"/>
    </font>
    <font>
      <b/>
      <sz val="28"/>
      <color rgb="FF00CC00"/>
      <name val="華康棒棒體W5"/>
      <family val="5"/>
      <charset val="136"/>
    </font>
    <font>
      <sz val="28"/>
      <color rgb="FFFF9933"/>
      <name val="華康棒棒體W5(P)"/>
      <family val="5"/>
      <charset val="136"/>
    </font>
    <font>
      <b/>
      <sz val="28"/>
      <color rgb="FFFF0000"/>
      <name val="華康棒棒體W5(P)"/>
      <family val="5"/>
      <charset val="136"/>
    </font>
    <font>
      <b/>
      <sz val="28"/>
      <color rgb="FF6600FF"/>
      <name val="華康墨字體(P)"/>
      <family val="5"/>
      <charset val="136"/>
    </font>
    <font>
      <sz val="28"/>
      <color theme="9" tint="-0.249977111117893"/>
      <name val="華康流隸體(P)"/>
      <family val="4"/>
      <charset val="136"/>
    </font>
    <font>
      <sz val="28"/>
      <color theme="9" tint="0.59999389629810485"/>
      <name val="華康棒棒體W5"/>
      <family val="5"/>
      <charset val="136"/>
    </font>
    <font>
      <sz val="28"/>
      <color rgb="FFFFFF99"/>
      <name val="標楷體"/>
      <family val="4"/>
      <charset val="136"/>
    </font>
    <font>
      <sz val="12"/>
      <name val="新細明體"/>
      <family val="1"/>
    </font>
    <font>
      <sz val="9"/>
      <name val="新細明體"/>
      <family val="3"/>
      <charset val="136"/>
      <scheme val="minor"/>
    </font>
    <font>
      <sz val="10"/>
      <color rgb="FF0000FF"/>
      <name val="新細明體"/>
      <family val="1"/>
      <scheme val="minor"/>
    </font>
    <font>
      <sz val="20"/>
      <name val="新細明體"/>
      <family val="1"/>
    </font>
    <font>
      <sz val="16"/>
      <name val="新細明體"/>
      <family val="1"/>
    </font>
    <font>
      <sz val="28"/>
      <color rgb="FFFF0000"/>
      <name val="華康流隸體(P)"/>
      <family val="4"/>
      <charset val="136"/>
    </font>
    <font>
      <b/>
      <sz val="28"/>
      <color rgb="FF00B0F0"/>
      <name val="華康流隸體(P)"/>
      <family val="4"/>
      <charset val="136"/>
    </font>
    <font>
      <b/>
      <sz val="28"/>
      <color theme="9" tint="-0.499984740745262"/>
      <name val="華康棒棒體W5"/>
      <family val="5"/>
      <charset val="136"/>
    </font>
    <font>
      <b/>
      <sz val="28"/>
      <color theme="9" tint="-0.499984740745262"/>
      <name val="華康流隸體(P)"/>
      <family val="4"/>
      <charset val="136"/>
    </font>
    <font>
      <b/>
      <sz val="28"/>
      <color rgb="FF008000"/>
      <name val="華康棒棒體W5"/>
      <family val="5"/>
      <charset val="136"/>
    </font>
    <font>
      <sz val="28"/>
      <color rgb="FF008000"/>
      <name val="華康棒棒體W5"/>
      <family val="5"/>
      <charset val="136"/>
    </font>
    <font>
      <sz val="28"/>
      <color theme="0"/>
      <name val="華康棒棒體W5"/>
      <family val="5"/>
      <charset val="136"/>
    </font>
    <font>
      <sz val="18"/>
      <name val="新細明體"/>
      <family val="1"/>
    </font>
    <font>
      <b/>
      <sz val="28"/>
      <color theme="0"/>
      <name val="華康墨字體(P)"/>
      <family val="5"/>
      <charset val="136"/>
    </font>
    <font>
      <b/>
      <sz val="16"/>
      <name val="新細明體"/>
      <family val="1"/>
      <charset val="136"/>
    </font>
    <font>
      <b/>
      <sz val="28"/>
      <color rgb="FF009900"/>
      <name val="華康棒棒體W5"/>
      <family val="5"/>
      <charset val="136"/>
    </font>
    <font>
      <b/>
      <sz val="28"/>
      <color rgb="FFFF3399"/>
      <name val="華康墨字體(P)"/>
      <family val="5"/>
      <charset val="136"/>
    </font>
    <font>
      <b/>
      <sz val="16"/>
      <color rgb="FFFF0000"/>
      <name val="新細明體"/>
      <family val="1"/>
      <charset val="136"/>
    </font>
    <font>
      <b/>
      <sz val="20"/>
      <color rgb="FFFF0000"/>
      <name val="標楷體"/>
      <family val="4"/>
      <charset val="136"/>
    </font>
    <font>
      <b/>
      <sz val="22"/>
      <color rgb="FFFF0000"/>
      <name val="標楷體"/>
      <family val="4"/>
      <charset val="136"/>
    </font>
    <font>
      <b/>
      <sz val="28"/>
      <color theme="5" tint="-0.499984740745262"/>
      <name val="華康流隸體(P)"/>
      <family val="1"/>
      <charset val="136"/>
    </font>
    <font>
      <b/>
      <sz val="28"/>
      <color rgb="FF002060"/>
      <name val="華康棒棒體W5"/>
      <family val="5"/>
      <charset val="136"/>
    </font>
    <font>
      <sz val="28"/>
      <color rgb="FF002060"/>
      <name val="華康棒棒體W5"/>
      <family val="1"/>
      <charset val="136"/>
    </font>
    <font>
      <b/>
      <sz val="28"/>
      <color rgb="FF6666FF"/>
      <name val="華康棒棒體W5(P)"/>
      <family val="5"/>
      <charset val="136"/>
    </font>
    <font>
      <b/>
      <sz val="28"/>
      <color rgb="FF6666FF"/>
      <name val="華康棒棒體W5(P)"/>
      <family val="1"/>
      <charset val="136"/>
    </font>
    <font>
      <b/>
      <sz val="28"/>
      <color rgb="FF0070C0"/>
      <name val="華康流隸體(P)"/>
      <family val="1"/>
      <charset val="136"/>
    </font>
    <font>
      <sz val="28"/>
      <color rgb="FFFF9933"/>
      <name val="華康墨字體(P)"/>
      <family val="5"/>
      <charset val="136"/>
    </font>
    <font>
      <b/>
      <sz val="22"/>
      <color rgb="FFFF3399"/>
      <name val="華康流隸體(P)"/>
      <family val="4"/>
      <charset val="136"/>
    </font>
    <font>
      <b/>
      <sz val="22"/>
      <color rgb="FFFF3399"/>
      <name val="華康流隸體(P)"/>
      <family val="1"/>
      <charset val="136"/>
    </font>
    <font>
      <sz val="22"/>
      <name val="標楷體"/>
      <family val="4"/>
      <charset val="136"/>
    </font>
    <font>
      <b/>
      <sz val="22"/>
      <name val="標楷體"/>
      <family val="4"/>
      <charset val="136"/>
    </font>
    <font>
      <sz val="22"/>
      <name val="新細明體"/>
      <family val="1"/>
      <charset val="136"/>
    </font>
    <font>
      <b/>
      <sz val="22"/>
      <color theme="5" tint="-0.249977111117893"/>
      <name val="華康墨字體"/>
      <family val="5"/>
      <charset val="136"/>
    </font>
    <font>
      <b/>
      <sz val="22"/>
      <color rgb="FF00B050"/>
      <name val="華康棒棒體W5(P)"/>
      <family val="5"/>
      <charset val="136"/>
    </font>
    <font>
      <sz val="22"/>
      <color rgb="FFFF0000"/>
      <name val="華康棒棒體W5"/>
      <family val="5"/>
      <charset val="136"/>
    </font>
    <font>
      <b/>
      <sz val="22"/>
      <color rgb="FF0070C0"/>
      <name val="華康墨字體"/>
      <family val="5"/>
      <charset val="136"/>
    </font>
    <font>
      <sz val="22"/>
      <color rgb="FF6600FF"/>
      <name val="華康棒棒體W5(P)"/>
      <family val="5"/>
      <charset val="136"/>
    </font>
    <font>
      <sz val="22"/>
      <color rgb="FFFF3399"/>
      <name val="華康墨字體"/>
      <family val="5"/>
      <charset val="136"/>
    </font>
    <font>
      <b/>
      <sz val="22"/>
      <color rgb="FF002060"/>
      <name val="華康棒棒體W5(P)"/>
      <family val="5"/>
      <charset val="136"/>
    </font>
    <font>
      <b/>
      <sz val="22"/>
      <color rgb="FF92D050"/>
      <name val="華康棒棒體W5"/>
      <family val="5"/>
      <charset val="136"/>
    </font>
    <font>
      <b/>
      <sz val="22"/>
      <color theme="5" tint="-0.499984740745262"/>
      <name val="華康墨字體"/>
      <family val="5"/>
      <charset val="136"/>
    </font>
    <font>
      <b/>
      <sz val="22"/>
      <color rgb="FF0070C0"/>
      <name val="華康棒棒體W5(P)"/>
      <family val="5"/>
      <charset val="136"/>
    </font>
    <font>
      <sz val="22"/>
      <color rgb="FF6600FF"/>
      <name val="華康棒棒體W5"/>
      <family val="5"/>
      <charset val="136"/>
    </font>
    <font>
      <sz val="22"/>
      <color theme="9" tint="-0.499984740745262"/>
      <name val="華康墨字體"/>
      <family val="5"/>
      <charset val="136"/>
    </font>
    <font>
      <b/>
      <sz val="22"/>
      <color rgb="FFFF9933"/>
      <name val="華康棒棒體W5(P)"/>
      <family val="5"/>
      <charset val="136"/>
    </font>
    <font>
      <b/>
      <sz val="22"/>
      <color rgb="FF7030A0"/>
      <name val="華康棒棒體W5"/>
      <family val="5"/>
      <charset val="136"/>
    </font>
    <font>
      <sz val="22"/>
      <color rgb="FFFFFF00"/>
      <name val="標楷體"/>
      <family val="4"/>
      <charset val="136"/>
    </font>
    <font>
      <sz val="22"/>
      <color rgb="FFFF3399"/>
      <name val="華康棒棒體W5(P)"/>
      <family val="5"/>
      <charset val="136"/>
    </font>
    <font>
      <sz val="22"/>
      <color rgb="FF0070C0"/>
      <name val="華康墨字體"/>
      <family val="5"/>
      <charset val="136"/>
    </font>
    <font>
      <sz val="22"/>
      <color theme="0"/>
      <name val="華康棒棒體W5"/>
      <family val="5"/>
      <charset val="136"/>
    </font>
    <font>
      <b/>
      <sz val="22"/>
      <color rgb="FF6600FF"/>
      <name val="華康墨字體"/>
      <family val="5"/>
      <charset val="136"/>
    </font>
    <font>
      <b/>
      <sz val="22"/>
      <color theme="2" tint="-0.499984740745262"/>
      <name val="華康棒棒體W5"/>
      <family val="5"/>
      <charset val="136"/>
    </font>
    <font>
      <sz val="22"/>
      <color theme="9" tint="-0.249977111117893"/>
      <name val="華康棒棒體W5"/>
      <family val="5"/>
      <charset val="136"/>
    </font>
    <font>
      <sz val="22"/>
      <color rgb="FFFF0000"/>
      <name val="華康棒棒體W5(P)"/>
      <family val="5"/>
      <charset val="136"/>
    </font>
    <font>
      <b/>
      <sz val="22"/>
      <color theme="0"/>
      <name val="標楷體"/>
      <family val="4"/>
      <charset val="136"/>
    </font>
    <font>
      <b/>
      <sz val="22"/>
      <color rgb="FF7030A0"/>
      <name val="標楷體"/>
      <family val="4"/>
      <charset val="136"/>
    </font>
    <font>
      <b/>
      <sz val="22"/>
      <color rgb="FFFF0000"/>
      <name val="華康棒棒體W5(P)"/>
      <family val="5"/>
      <charset val="136"/>
    </font>
    <font>
      <b/>
      <sz val="22"/>
      <color rgb="FF92D050"/>
      <name val="華康墨字體"/>
      <family val="5"/>
      <charset val="136"/>
    </font>
    <font>
      <b/>
      <sz val="22"/>
      <color rgb="FF92D050"/>
      <name val="華康棒棒體W5(P)"/>
      <family val="5"/>
      <charset val="136"/>
    </font>
    <font>
      <b/>
      <sz val="22"/>
      <color rgb="FF00B050"/>
      <name val="華康棒棒體W5"/>
      <family val="5"/>
      <charset val="136"/>
    </font>
    <font>
      <sz val="22"/>
      <color rgb="FF6600FF"/>
      <name val="華康中特圓體"/>
      <family val="3"/>
      <charset val="136"/>
    </font>
    <font>
      <b/>
      <sz val="22"/>
      <color rgb="FFFF3399"/>
      <name val="華康棒棒體W5(P)"/>
      <family val="5"/>
      <charset val="136"/>
    </font>
    <font>
      <sz val="22"/>
      <color rgb="FF6600FF"/>
      <name val="華康墨字體"/>
      <family val="5"/>
      <charset val="136"/>
    </font>
    <font>
      <sz val="22"/>
      <color rgb="FFFF3399"/>
      <name val="華康棒棒體W5"/>
      <family val="5"/>
      <charset val="136"/>
    </font>
    <font>
      <sz val="22"/>
      <color theme="9" tint="0.59999389629810485"/>
      <name val="華康墨字體"/>
      <family val="5"/>
      <charset val="136"/>
    </font>
    <font>
      <sz val="22"/>
      <color theme="9" tint="-0.499984740745262"/>
      <name val="華康棒棒體W5(P)"/>
      <family val="5"/>
      <charset val="136"/>
    </font>
    <font>
      <sz val="22"/>
      <color rgb="FF008000"/>
      <name val="華康墨字體"/>
      <family val="5"/>
      <charset val="136"/>
    </font>
    <font>
      <sz val="22"/>
      <color theme="9" tint="-0.499984740745262"/>
      <name val="華康棒棒體W5"/>
      <family val="5"/>
      <charset val="136"/>
    </font>
    <font>
      <sz val="22"/>
      <color rgb="FF008000"/>
      <name val="華康棒棒體W5(P)"/>
      <family val="5"/>
      <charset val="136"/>
    </font>
    <font>
      <b/>
      <sz val="22"/>
      <color rgb="FF92D050"/>
      <name val="華康中特圓體"/>
      <family val="3"/>
      <charset val="136"/>
    </font>
    <font>
      <b/>
      <sz val="22"/>
      <color rgb="FF009900"/>
      <name val="華康棒棒體W5"/>
      <family val="5"/>
      <charset val="136"/>
    </font>
    <font>
      <sz val="22"/>
      <color rgb="FF6600FF"/>
      <name val="華康墨字體(P)"/>
      <family val="5"/>
      <charset val="136"/>
    </font>
    <font>
      <b/>
      <sz val="22"/>
      <color theme="0"/>
      <name val="華康棒棒體W5(P)"/>
      <family val="5"/>
      <charset val="136"/>
    </font>
    <font>
      <sz val="22"/>
      <color rgb="FFFF3399"/>
      <name val="華康墨字體(P)"/>
      <family val="5"/>
      <charset val="136"/>
    </font>
    <font>
      <b/>
      <sz val="22"/>
      <color theme="5" tint="-0.499984740745262"/>
      <name val="華康流隸體(P)"/>
      <family val="4"/>
      <charset val="136"/>
    </font>
    <font>
      <b/>
      <sz val="22"/>
      <color theme="7" tint="-0.499984740745262"/>
      <name val="華康棒棒體W5(P)"/>
      <family val="5"/>
      <charset val="136"/>
    </font>
    <font>
      <sz val="22"/>
      <color rgb="FF7030A0"/>
      <name val="華康流隸體(P)"/>
      <family val="4"/>
      <charset val="136"/>
    </font>
    <font>
      <b/>
      <sz val="22"/>
      <color theme="5" tint="-0.499984740745262"/>
      <name val="華康棒棒體W5(P)"/>
      <family val="5"/>
      <charset val="136"/>
    </font>
    <font>
      <b/>
      <sz val="22"/>
      <color rgb="FF0070C0"/>
      <name val="華康棒棒體W5"/>
      <family val="5"/>
      <charset val="136"/>
    </font>
    <font>
      <sz val="22"/>
      <color rgb="FFFF0000"/>
      <name val="華康墨字體"/>
      <family val="5"/>
      <charset val="136"/>
    </font>
    <font>
      <sz val="22"/>
      <color rgb="FF0070C0"/>
      <name val="華康棒棒體W5"/>
      <family val="5"/>
      <charset val="136"/>
    </font>
    <font>
      <b/>
      <sz val="22"/>
      <color rgb="FF00B050"/>
      <name val="華康墨字體"/>
      <family val="5"/>
      <charset val="136"/>
    </font>
    <font>
      <b/>
      <sz val="22"/>
      <color rgb="FF7030A0"/>
      <name val="華康墨字體"/>
      <family val="5"/>
      <charset val="136"/>
    </font>
    <font>
      <b/>
      <sz val="22"/>
      <color theme="5" tint="-0.249977111117893"/>
      <name val="華康棒棒體W5(P)"/>
      <family val="5"/>
      <charset val="136"/>
    </font>
    <font>
      <sz val="22"/>
      <color rgb="FF0070C0"/>
      <name val="華康棒棒體W5(P)"/>
      <family val="5"/>
      <charset val="136"/>
    </font>
    <font>
      <sz val="22"/>
      <color theme="4" tint="-0.249977111117893"/>
      <name val="華康棒棒體W5"/>
      <family val="5"/>
      <charset val="136"/>
    </font>
    <font>
      <b/>
      <sz val="26"/>
      <color theme="5" tint="-0.249977111117893"/>
      <name val="華康流隸體(P)"/>
      <family val="4"/>
      <charset val="136"/>
    </font>
    <font>
      <sz val="28"/>
      <color rgb="FFFF0000"/>
      <name val="標楷體"/>
      <family val="4"/>
      <charset val="136"/>
    </font>
    <font>
      <b/>
      <sz val="28"/>
      <color rgb="FF008000"/>
      <name val="標楷體"/>
      <family val="4"/>
      <charset val="136"/>
    </font>
    <font>
      <b/>
      <sz val="22"/>
      <color rgb="FF008000"/>
      <name val="標楷體"/>
      <family val="4"/>
      <charset val="136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59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59"/>
      </bottom>
      <diagonal/>
    </border>
    <border>
      <left style="thin">
        <color indexed="64"/>
      </left>
      <right/>
      <top style="medium">
        <color indexed="64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64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  <border>
      <left style="medium">
        <color indexed="64"/>
      </left>
      <right style="thin">
        <color indexed="59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/>
      <right/>
      <top/>
      <bottom style="medium">
        <color indexed="5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9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7" fillId="0" borderId="0">
      <alignment vertical="center"/>
    </xf>
  </cellStyleXfs>
  <cellXfs count="848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Fill="1" applyBorder="1" applyAlignment="1">
      <alignment vertical="center" textRotation="255" shrinkToFit="1"/>
    </xf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 applyBorder="1" applyAlignment="1"/>
    <xf numFmtId="0" fontId="37" fillId="0" borderId="0" xfId="19" applyFont="1"/>
    <xf numFmtId="0" fontId="22" fillId="0" borderId="0" xfId="0" applyFont="1" applyBorder="1" applyAlignment="1">
      <alignment horizontal="left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68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60" xfId="0" applyFont="1" applyBorder="1" applyAlignment="1">
      <alignment vertical="center" shrinkToFit="1"/>
    </xf>
    <xf numFmtId="0" fontId="22" fillId="0" borderId="60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0" xfId="19" applyFont="1" applyBorder="1" applyAlignment="1"/>
    <xf numFmtId="0" fontId="0" fillId="0" borderId="0" xfId="0" applyFont="1">
      <alignment vertical="center"/>
    </xf>
    <xf numFmtId="0" fontId="40" fillId="0" borderId="20" xfId="0" applyFont="1" applyFill="1" applyBorder="1" applyAlignment="1">
      <alignment vertical="center" textRotation="255" shrinkToFit="1"/>
    </xf>
    <xf numFmtId="0" fontId="28" fillId="0" borderId="60" xfId="0" applyFont="1" applyBorder="1" applyAlignment="1">
      <alignment vertical="center" shrinkToFit="1"/>
    </xf>
    <xf numFmtId="0" fontId="28" fillId="0" borderId="75" xfId="0" applyFont="1" applyBorder="1" applyAlignment="1">
      <alignment vertical="center" shrinkToFit="1"/>
    </xf>
    <xf numFmtId="0" fontId="22" fillId="0" borderId="74" xfId="0" applyFont="1" applyFill="1" applyBorder="1" applyAlignment="1">
      <alignment vertical="center" textRotation="180" shrinkToFit="1"/>
    </xf>
    <xf numFmtId="0" fontId="22" fillId="0" borderId="73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/>
    </xf>
    <xf numFmtId="0" fontId="22" fillId="0" borderId="57" xfId="0" applyFont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9" fillId="0" borderId="0" xfId="19" applyFont="1"/>
    <xf numFmtId="0" fontId="41" fillId="0" borderId="0" xfId="0" applyFont="1">
      <alignment vertical="center"/>
    </xf>
    <xf numFmtId="0" fontId="28" fillId="0" borderId="79" xfId="0" applyFont="1" applyFill="1" applyBorder="1" applyAlignment="1">
      <alignment horizontal="center" vertical="center" shrinkToFit="1"/>
    </xf>
    <xf numFmtId="0" fontId="0" fillId="0" borderId="57" xfId="0" applyFont="1" applyBorder="1" applyAlignment="1">
      <alignment vertical="center" shrinkToFit="1"/>
    </xf>
    <xf numFmtId="0" fontId="22" fillId="0" borderId="0" xfId="0" applyFont="1" applyBorder="1" applyAlignment="1">
      <alignment horizontal="left" shrinkToFit="1"/>
    </xf>
    <xf numFmtId="0" fontId="25" fillId="0" borderId="0" xfId="19" applyFont="1"/>
    <xf numFmtId="0" fontId="40" fillId="0" borderId="20" xfId="0" applyFont="1" applyFill="1" applyBorder="1" applyAlignment="1">
      <alignment vertical="center" shrinkToFit="1"/>
    </xf>
    <xf numFmtId="0" fontId="35" fillId="0" borderId="0" xfId="0" applyFont="1" applyBorder="1" applyAlignment="1">
      <alignment horizontal="center" vertical="center"/>
    </xf>
    <xf numFmtId="0" fontId="38" fillId="0" borderId="0" xfId="19" applyFont="1" applyBorder="1" applyAlignment="1">
      <alignment horizontal="left"/>
    </xf>
    <xf numFmtId="0" fontId="22" fillId="0" borderId="0" xfId="0" applyFont="1" applyBorder="1" applyAlignment="1">
      <alignment horizontal="left" shrinkToFit="1"/>
    </xf>
    <xf numFmtId="0" fontId="25" fillId="0" borderId="0" xfId="19" applyFont="1" applyAlignment="1">
      <alignment horizontal="center" vertical="center"/>
    </xf>
    <xf numFmtId="0" fontId="25" fillId="0" borderId="0" xfId="19" applyFont="1" applyAlignment="1">
      <alignment vertical="center"/>
    </xf>
    <xf numFmtId="0" fontId="28" fillId="0" borderId="80" xfId="0" applyFont="1" applyBorder="1" applyAlignment="1">
      <alignment horizontal="right"/>
    </xf>
    <xf numFmtId="0" fontId="22" fillId="0" borderId="81" xfId="0" applyFont="1" applyFill="1" applyBorder="1" applyAlignment="1">
      <alignment vertical="center" textRotation="180" shrinkToFit="1"/>
    </xf>
    <xf numFmtId="0" fontId="22" fillId="0" borderId="81" xfId="0" applyFont="1" applyBorder="1" applyAlignment="1">
      <alignment horizontal="left" vertical="center" shrinkToFit="1"/>
    </xf>
    <xf numFmtId="180" fontId="36" fillId="0" borderId="0" xfId="19" applyNumberFormat="1" applyFont="1" applyFill="1" applyBorder="1"/>
    <xf numFmtId="0" fontId="36" fillId="0" borderId="0" xfId="19" applyFont="1" applyFill="1" applyBorder="1"/>
    <xf numFmtId="179" fontId="36" fillId="0" borderId="33" xfId="19" applyNumberFormat="1" applyFont="1" applyFill="1" applyBorder="1"/>
    <xf numFmtId="0" fontId="36" fillId="0" borderId="33" xfId="19" applyFont="1" applyFill="1" applyBorder="1"/>
    <xf numFmtId="0" fontId="36" fillId="0" borderId="48" xfId="19" applyFont="1" applyFill="1" applyBorder="1"/>
    <xf numFmtId="179" fontId="36" fillId="0" borderId="0" xfId="19" applyNumberFormat="1" applyFont="1" applyFill="1" applyBorder="1"/>
    <xf numFmtId="0" fontId="36" fillId="0" borderId="70" xfId="19" applyFont="1" applyFill="1" applyBorder="1"/>
    <xf numFmtId="0" fontId="28" fillId="0" borderId="0" xfId="0" applyFont="1" applyBorder="1" applyAlignment="1">
      <alignment vertical="center" shrinkToFit="1"/>
    </xf>
    <xf numFmtId="0" fontId="22" fillId="0" borderId="0" xfId="0" applyFont="1" applyFill="1" applyBorder="1" applyAlignment="1">
      <alignment vertical="center" textRotation="180" shrinkToFit="1"/>
    </xf>
    <xf numFmtId="0" fontId="22" fillId="24" borderId="25" xfId="0" applyFont="1" applyFill="1" applyBorder="1" applyAlignment="1">
      <alignment horizontal="center" vertical="center" shrinkToFit="1"/>
    </xf>
    <xf numFmtId="0" fontId="28" fillId="0" borderId="86" xfId="0" applyFont="1" applyBorder="1" applyAlignment="1">
      <alignment horizontal="right"/>
    </xf>
    <xf numFmtId="0" fontId="22" fillId="0" borderId="87" xfId="0" applyFont="1" applyFill="1" applyBorder="1" applyAlignment="1">
      <alignment vertical="center" textRotation="180" shrinkToFit="1"/>
    </xf>
    <xf numFmtId="0" fontId="22" fillId="0" borderId="87" xfId="0" applyFont="1" applyBorder="1" applyAlignment="1">
      <alignment horizontal="left" vertical="center" shrinkToFit="1"/>
    </xf>
    <xf numFmtId="179" fontId="36" fillId="0" borderId="56" xfId="19" applyNumberFormat="1" applyFont="1" applyFill="1" applyBorder="1"/>
    <xf numFmtId="179" fontId="36" fillId="0" borderId="82" xfId="19" applyNumberFormat="1" applyFont="1" applyFill="1" applyBorder="1"/>
    <xf numFmtId="180" fontId="27" fillId="0" borderId="88" xfId="0" applyNumberFormat="1" applyFont="1" applyBorder="1" applyAlignment="1">
      <alignment horizontal="right"/>
    </xf>
    <xf numFmtId="0" fontId="27" fillId="0" borderId="81" xfId="0" applyFont="1" applyBorder="1" applyAlignment="1">
      <alignment horizontal="left"/>
    </xf>
    <xf numFmtId="0" fontId="64" fillId="0" borderId="0" xfId="19" applyFont="1" applyAlignment="1">
      <alignment horizontal="center" vertical="center"/>
    </xf>
    <xf numFmtId="0" fontId="64" fillId="0" borderId="0" xfId="19" applyFont="1"/>
    <xf numFmtId="0" fontId="36" fillId="0" borderId="0" xfId="19" applyFont="1" applyFill="1" applyBorder="1" applyAlignment="1">
      <alignment horizontal="right"/>
    </xf>
    <xf numFmtId="0" fontId="36" fillId="0" borderId="33" xfId="19" applyFont="1" applyFill="1" applyBorder="1" applyAlignment="1">
      <alignment horizontal="right"/>
    </xf>
    <xf numFmtId="0" fontId="33" fillId="0" borderId="0" xfId="19" applyFont="1" applyFill="1"/>
    <xf numFmtId="0" fontId="34" fillId="0" borderId="0" xfId="19" applyFont="1" applyFill="1" applyBorder="1" applyAlignment="1"/>
    <xf numFmtId="0" fontId="33" fillId="0" borderId="0" xfId="19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0" fontId="36" fillId="0" borderId="51" xfId="19" applyFont="1" applyFill="1" applyBorder="1"/>
    <xf numFmtId="180" fontId="36" fillId="0" borderId="52" xfId="19" applyNumberFormat="1" applyFont="1" applyFill="1" applyBorder="1"/>
    <xf numFmtId="0" fontId="36" fillId="0" borderId="52" xfId="19" applyFont="1" applyFill="1" applyBorder="1"/>
    <xf numFmtId="179" fontId="36" fillId="0" borderId="53" xfId="19" applyNumberFormat="1" applyFont="1" applyFill="1" applyBorder="1"/>
    <xf numFmtId="0" fontId="36" fillId="0" borderId="35" xfId="19" applyFont="1" applyFill="1" applyBorder="1"/>
    <xf numFmtId="180" fontId="36" fillId="0" borderId="35" xfId="19" applyNumberFormat="1" applyFont="1" applyFill="1" applyBorder="1"/>
    <xf numFmtId="179" fontId="36" fillId="0" borderId="40" xfId="19" applyNumberFormat="1" applyFont="1" applyFill="1" applyBorder="1"/>
    <xf numFmtId="179" fontId="36" fillId="0" borderId="36" xfId="19" applyNumberFormat="1" applyFont="1" applyFill="1" applyBorder="1"/>
    <xf numFmtId="0" fontId="36" fillId="0" borderId="54" xfId="19" applyFont="1" applyFill="1" applyBorder="1"/>
    <xf numFmtId="179" fontId="36" fillId="0" borderId="55" xfId="19" applyNumberFormat="1" applyFont="1" applyFill="1" applyBorder="1"/>
    <xf numFmtId="0" fontId="36" fillId="0" borderId="37" xfId="19" applyFont="1" applyFill="1" applyBorder="1"/>
    <xf numFmtId="179" fontId="36" fillId="0" borderId="38" xfId="19" applyNumberFormat="1" applyFont="1" applyFill="1" applyBorder="1"/>
    <xf numFmtId="0" fontId="36" fillId="0" borderId="38" xfId="19" applyFont="1" applyFill="1" applyBorder="1"/>
    <xf numFmtId="179" fontId="36" fillId="0" borderId="41" xfId="19" applyNumberFormat="1" applyFont="1" applyFill="1" applyBorder="1"/>
    <xf numFmtId="179" fontId="36" fillId="0" borderId="39" xfId="19" applyNumberFormat="1" applyFont="1" applyFill="1" applyBorder="1"/>
    <xf numFmtId="0" fontId="36" fillId="0" borderId="83" xfId="19" applyFont="1" applyFill="1" applyBorder="1"/>
    <xf numFmtId="0" fontId="36" fillId="0" borderId="34" xfId="19" applyFont="1" applyFill="1" applyBorder="1"/>
    <xf numFmtId="179" fontId="36" fillId="0" borderId="35" xfId="19" applyNumberFormat="1" applyFont="1" applyFill="1" applyBorder="1"/>
    <xf numFmtId="0" fontId="36" fillId="0" borderId="50" xfId="19" applyFont="1" applyFill="1" applyBorder="1"/>
    <xf numFmtId="179" fontId="36" fillId="0" borderId="50" xfId="19" applyNumberFormat="1" applyFont="1" applyFill="1" applyBorder="1"/>
    <xf numFmtId="179" fontId="36" fillId="0" borderId="45" xfId="19" applyNumberFormat="1" applyFont="1" applyFill="1" applyBorder="1"/>
    <xf numFmtId="179" fontId="36" fillId="0" borderId="67" xfId="19" applyNumberFormat="1" applyFont="1" applyFill="1" applyBorder="1"/>
    <xf numFmtId="179" fontId="36" fillId="0" borderId="52" xfId="19" applyNumberFormat="1" applyFont="1" applyFill="1" applyBorder="1"/>
    <xf numFmtId="0" fontId="37" fillId="0" borderId="0" xfId="19" applyFont="1" applyFill="1"/>
    <xf numFmtId="0" fontId="36" fillId="0" borderId="64" xfId="19" applyFont="1" applyFill="1" applyBorder="1"/>
    <xf numFmtId="0" fontId="3" fillId="0" borderId="0" xfId="19" applyFill="1"/>
    <xf numFmtId="0" fontId="22" fillId="0" borderId="0" xfId="0" applyFont="1" applyBorder="1" applyAlignment="1">
      <alignment horizontal="left" vertical="center"/>
    </xf>
    <xf numFmtId="0" fontId="27" fillId="0" borderId="89" xfId="0" applyFont="1" applyBorder="1" applyAlignment="1">
      <alignment horizontal="center" vertical="center" textRotation="255"/>
    </xf>
    <xf numFmtId="0" fontId="21" fillId="0" borderId="90" xfId="0" applyFont="1" applyBorder="1" applyAlignment="1">
      <alignment vertical="center" textRotation="255"/>
    </xf>
    <xf numFmtId="0" fontId="21" fillId="0" borderId="91" xfId="0" applyFont="1" applyFill="1" applyBorder="1" applyAlignment="1">
      <alignment horizontal="center" vertical="center"/>
    </xf>
    <xf numFmtId="0" fontId="21" fillId="0" borderId="91" xfId="0" applyFont="1" applyFill="1" applyBorder="1" applyAlignment="1">
      <alignment horizontal="center" vertical="center" shrinkToFit="1"/>
    </xf>
    <xf numFmtId="0" fontId="21" fillId="0" borderId="91" xfId="0" applyFont="1" applyFill="1" applyBorder="1" applyAlignment="1">
      <alignment horizontal="center" vertical="center" wrapText="1"/>
    </xf>
    <xf numFmtId="0" fontId="21" fillId="0" borderId="90" xfId="0" applyFont="1" applyFill="1" applyBorder="1" applyAlignment="1">
      <alignment horizontal="center" vertical="center"/>
    </xf>
    <xf numFmtId="0" fontId="32" fillId="0" borderId="90" xfId="0" applyFont="1" applyFill="1" applyBorder="1" applyAlignment="1">
      <alignment horizontal="center" vertical="center" textRotation="255"/>
    </xf>
    <xf numFmtId="0" fontId="27" fillId="0" borderId="92" xfId="0" applyFont="1" applyBorder="1" applyAlignment="1">
      <alignment horizontal="center" vertical="center"/>
    </xf>
    <xf numFmtId="0" fontId="27" fillId="0" borderId="91" xfId="0" applyFont="1" applyBorder="1" applyAlignment="1">
      <alignment horizontal="center" vertical="center"/>
    </xf>
    <xf numFmtId="0" fontId="27" fillId="0" borderId="93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/>
    </xf>
    <xf numFmtId="0" fontId="27" fillId="0" borderId="95" xfId="0" applyFont="1" applyBorder="1" applyAlignment="1">
      <alignment horizontal="center" vertical="center"/>
    </xf>
    <xf numFmtId="0" fontId="27" fillId="0" borderId="96" xfId="0" applyFont="1" applyBorder="1" applyAlignment="1">
      <alignment horizontal="center"/>
    </xf>
    <xf numFmtId="0" fontId="27" fillId="0" borderId="97" xfId="0" applyFont="1" applyBorder="1" applyAlignment="1">
      <alignment horizontal="center" vertical="center"/>
    </xf>
    <xf numFmtId="0" fontId="27" fillId="0" borderId="97" xfId="0" applyFont="1" applyBorder="1" applyAlignment="1">
      <alignment horizontal="center"/>
    </xf>
    <xf numFmtId="0" fontId="28" fillId="0" borderId="94" xfId="0" applyFont="1" applyFill="1" applyBorder="1" applyAlignment="1">
      <alignment horizontal="center" vertical="center" shrinkToFit="1"/>
    </xf>
    <xf numFmtId="0" fontId="28" fillId="0" borderId="96" xfId="0" applyFont="1" applyFill="1" applyBorder="1" applyAlignment="1">
      <alignment horizontal="center" vertical="center" shrinkToFit="1"/>
    </xf>
    <xf numFmtId="0" fontId="27" fillId="0" borderId="98" xfId="0" applyFont="1" applyBorder="1" applyAlignment="1">
      <alignment horizontal="center"/>
    </xf>
    <xf numFmtId="0" fontId="41" fillId="0" borderId="0" xfId="0" applyFont="1" applyBorder="1">
      <alignment vertical="center"/>
    </xf>
    <xf numFmtId="0" fontId="28" fillId="0" borderId="99" xfId="0" applyFont="1" applyFill="1" applyBorder="1" applyAlignment="1">
      <alignment horizontal="center" vertical="center" shrinkToFit="1"/>
    </xf>
    <xf numFmtId="0" fontId="27" fillId="0" borderId="100" xfId="0" applyFont="1" applyBorder="1" applyAlignment="1">
      <alignment horizontal="center"/>
    </xf>
    <xf numFmtId="0" fontId="28" fillId="0" borderId="101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vertical="center" shrinkToFit="1"/>
    </xf>
    <xf numFmtId="0" fontId="90" fillId="0" borderId="73" xfId="43" applyNumberFormat="1" applyFont="1" applyFill="1" applyBorder="1" applyAlignment="1" applyProtection="1">
      <alignment vertical="center"/>
    </xf>
    <xf numFmtId="0" fontId="22" fillId="0" borderId="74" xfId="43" applyNumberFormat="1" applyFont="1" applyFill="1" applyBorder="1" applyAlignment="1" applyProtection="1">
      <alignment vertical="center"/>
    </xf>
    <xf numFmtId="0" fontId="22" fillId="24" borderId="102" xfId="0" applyFont="1" applyFill="1" applyBorder="1" applyAlignment="1">
      <alignment horizontal="center" vertical="center" shrinkToFit="1"/>
    </xf>
    <xf numFmtId="0" fontId="21" fillId="24" borderId="102" xfId="0" applyFont="1" applyFill="1" applyBorder="1" applyAlignment="1">
      <alignment horizontal="center" vertical="center" wrapText="1" shrinkToFit="1"/>
    </xf>
    <xf numFmtId="0" fontId="21" fillId="24" borderId="103" xfId="0" applyFont="1" applyFill="1" applyBorder="1" applyAlignment="1">
      <alignment horizontal="center" vertical="center" wrapText="1" shrinkToFit="1"/>
    </xf>
    <xf numFmtId="0" fontId="22" fillId="24" borderId="104" xfId="0" applyFont="1" applyFill="1" applyBorder="1" applyAlignment="1">
      <alignment horizontal="center" vertical="center" shrinkToFit="1"/>
    </xf>
    <xf numFmtId="0" fontId="90" fillId="0" borderId="74" xfId="43" applyNumberFormat="1" applyFont="1" applyFill="1" applyBorder="1" applyAlignment="1" applyProtection="1">
      <alignment vertical="center"/>
    </xf>
    <xf numFmtId="181" fontId="22" fillId="0" borderId="0" xfId="43" applyNumberFormat="1" applyFont="1" applyFill="1" applyBorder="1" applyAlignment="1" applyProtection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22" fillId="24" borderId="103" xfId="0" applyFont="1" applyFill="1" applyBorder="1" applyAlignment="1">
      <alignment horizontal="center" vertical="center" shrinkToFit="1"/>
    </xf>
    <xf numFmtId="0" fontId="22" fillId="0" borderId="74" xfId="0" applyFont="1" applyBorder="1" applyAlignment="1">
      <alignment horizontal="left" vertical="center" shrinkToFit="1"/>
    </xf>
    <xf numFmtId="181" fontId="90" fillId="0" borderId="0" xfId="43" applyNumberFormat="1" applyFont="1" applyFill="1" applyBorder="1" applyAlignment="1" applyProtection="1">
      <alignment horizontal="left" vertical="center"/>
    </xf>
    <xf numFmtId="0" fontId="91" fillId="0" borderId="74" xfId="43" applyNumberFormat="1" applyFont="1" applyFill="1" applyBorder="1" applyAlignment="1" applyProtection="1">
      <alignment vertical="center"/>
    </xf>
    <xf numFmtId="0" fontId="22" fillId="0" borderId="60" xfId="0" applyFont="1" applyBorder="1">
      <alignment vertical="center"/>
    </xf>
    <xf numFmtId="0" fontId="22" fillId="0" borderId="60" xfId="0" applyFont="1" applyFill="1" applyBorder="1" applyAlignment="1">
      <alignment horizontal="left" vertical="center" shrinkToFit="1"/>
    </xf>
    <xf numFmtId="0" fontId="22" fillId="0" borderId="60" xfId="0" applyFont="1" applyFill="1" applyBorder="1" applyAlignment="1">
      <alignment vertical="center" textRotation="180" shrinkToFit="1"/>
    </xf>
    <xf numFmtId="0" fontId="22" fillId="0" borderId="21" xfId="0" applyFont="1" applyFill="1" applyBorder="1" applyAlignment="1">
      <alignment horizontal="left" vertical="center" shrinkToFit="1"/>
    </xf>
    <xf numFmtId="0" fontId="28" fillId="0" borderId="60" xfId="0" applyFont="1" applyBorder="1">
      <alignment vertical="center"/>
    </xf>
    <xf numFmtId="0" fontId="22" fillId="0" borderId="21" xfId="0" applyFont="1" applyFill="1" applyBorder="1" applyAlignment="1">
      <alignment vertical="center" textRotation="180" shrinkToFit="1"/>
    </xf>
    <xf numFmtId="0" fontId="22" fillId="0" borderId="21" xfId="0" applyFont="1" applyBorder="1" applyAlignment="1">
      <alignment horizontal="left" vertical="center" wrapText="1" shrinkToFit="1"/>
    </xf>
    <xf numFmtId="0" fontId="40" fillId="0" borderId="60" xfId="0" applyFont="1" applyFill="1" applyBorder="1" applyAlignment="1">
      <alignment vertical="center" shrinkToFit="1"/>
    </xf>
    <xf numFmtId="0" fontId="40" fillId="0" borderId="0" xfId="0" applyFont="1" applyFill="1" applyBorder="1" applyAlignment="1">
      <alignment vertical="center" shrinkToFit="1"/>
    </xf>
    <xf numFmtId="0" fontId="41" fillId="0" borderId="74" xfId="43" applyNumberFormat="1" applyFont="1" applyFill="1" applyBorder="1" applyAlignment="1" applyProtection="1">
      <alignment vertical="center"/>
    </xf>
    <xf numFmtId="0" fontId="41" fillId="0" borderId="75" xfId="0" applyFont="1" applyBorder="1" applyAlignment="1">
      <alignment vertical="center" shrinkToFit="1"/>
    </xf>
    <xf numFmtId="0" fontId="22" fillId="0" borderId="30" xfId="0" applyFont="1" applyFill="1" applyBorder="1" applyAlignment="1">
      <alignment horizontal="left" vertical="center" shrinkToFit="1"/>
    </xf>
    <xf numFmtId="0" fontId="99" fillId="0" borderId="74" xfId="43" applyNumberFormat="1" applyFont="1" applyFill="1" applyBorder="1" applyAlignment="1" applyProtection="1">
      <alignment vertical="center"/>
    </xf>
    <xf numFmtId="0" fontId="101" fillId="0" borderId="0" xfId="19" applyFont="1" applyFill="1"/>
    <xf numFmtId="0" fontId="104" fillId="0" borderId="0" xfId="19" applyFont="1" applyFill="1"/>
    <xf numFmtId="0" fontId="105" fillId="0" borderId="0" xfId="19" applyFont="1" applyFill="1" applyBorder="1" applyAlignment="1">
      <alignment vertical="center" wrapText="1"/>
    </xf>
    <xf numFmtId="0" fontId="105" fillId="0" borderId="33" xfId="19" applyFont="1" applyFill="1" applyBorder="1" applyAlignment="1">
      <alignment vertical="center" wrapText="1"/>
    </xf>
    <xf numFmtId="0" fontId="38" fillId="0" borderId="0" xfId="19" applyFont="1" applyFill="1" applyBorder="1" applyAlignment="1"/>
    <xf numFmtId="0" fontId="38" fillId="0" borderId="0" xfId="19" applyFont="1" applyBorder="1" applyAlignment="1"/>
    <xf numFmtId="0" fontId="106" fillId="0" borderId="0" xfId="19" applyFont="1" applyFill="1" applyBorder="1" applyAlignment="1">
      <alignment vertical="center" wrapText="1"/>
    </xf>
    <xf numFmtId="0" fontId="106" fillId="0" borderId="33" xfId="19" applyFont="1" applyFill="1" applyBorder="1" applyAlignment="1">
      <alignment vertical="center" wrapText="1"/>
    </xf>
    <xf numFmtId="0" fontId="22" fillId="0" borderId="0" xfId="0" applyFont="1" applyBorder="1" applyAlignment="1">
      <alignment horizontal="left" shrinkToFit="1"/>
    </xf>
    <xf numFmtId="0" fontId="41" fillId="0" borderId="57" xfId="0" applyFont="1" applyBorder="1" applyAlignment="1">
      <alignment vertical="center" shrinkToFit="1"/>
    </xf>
    <xf numFmtId="0" fontId="22" fillId="0" borderId="81" xfId="0" applyFont="1" applyFill="1" applyBorder="1" applyAlignment="1">
      <alignment vertical="center" shrinkToFit="1"/>
    </xf>
    <xf numFmtId="0" fontId="22" fillId="0" borderId="88" xfId="0" applyFont="1" applyBorder="1" applyAlignment="1">
      <alignment horizontal="left" vertical="center" shrinkToFit="1"/>
    </xf>
    <xf numFmtId="0" fontId="22" fillId="0" borderId="107" xfId="0" applyFont="1" applyBorder="1" applyAlignment="1">
      <alignment horizontal="left" vertical="center" shrinkToFit="1"/>
    </xf>
    <xf numFmtId="0" fontId="29" fillId="0" borderId="74" xfId="43" applyNumberFormat="1" applyFont="1" applyFill="1" applyBorder="1" applyAlignment="1" applyProtection="1">
      <alignment vertical="center"/>
    </xf>
    <xf numFmtId="0" fontId="118" fillId="0" borderId="0" xfId="19" applyFont="1" applyAlignment="1">
      <alignment horizontal="center" vertical="center"/>
    </xf>
    <xf numFmtId="0" fontId="118" fillId="0" borderId="0" xfId="19" applyFont="1"/>
    <xf numFmtId="0" fontId="118" fillId="0" borderId="0" xfId="19" applyFont="1" applyFill="1"/>
    <xf numFmtId="0" fontId="118" fillId="0" borderId="0" xfId="19" applyFont="1" applyFill="1" applyAlignment="1">
      <alignment vertical="center"/>
    </xf>
    <xf numFmtId="0" fontId="80" fillId="0" borderId="57" xfId="0" applyFont="1" applyFill="1" applyBorder="1" applyAlignment="1">
      <alignment horizontal="center" vertical="center" shrinkToFit="1"/>
    </xf>
    <xf numFmtId="0" fontId="80" fillId="0" borderId="0" xfId="0" applyFont="1" applyFill="1" applyBorder="1" applyAlignment="1">
      <alignment horizontal="center" vertical="center" shrinkToFit="1"/>
    </xf>
    <xf numFmtId="0" fontId="80" fillId="0" borderId="61" xfId="0" applyFont="1" applyFill="1" applyBorder="1" applyAlignment="1">
      <alignment horizontal="center" vertical="center" shrinkToFit="1"/>
    </xf>
    <xf numFmtId="0" fontId="68" fillId="0" borderId="0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3" fillId="0" borderId="56" xfId="0" applyFont="1" applyFill="1" applyBorder="1" applyAlignment="1">
      <alignment horizontal="center" vertical="center" shrinkToFit="1"/>
    </xf>
    <xf numFmtId="0" fontId="76" fillId="0" borderId="60" xfId="0" applyFont="1" applyFill="1" applyBorder="1" applyAlignment="1">
      <alignment horizontal="center" vertical="center" shrinkToFit="1"/>
    </xf>
    <xf numFmtId="0" fontId="96" fillId="35" borderId="57" xfId="0" applyFont="1" applyFill="1" applyBorder="1" applyAlignment="1">
      <alignment horizontal="center" vertical="center" shrinkToFit="1"/>
    </xf>
    <xf numFmtId="0" fontId="97" fillId="35" borderId="0" xfId="0" applyFont="1" applyFill="1" applyBorder="1" applyAlignment="1">
      <alignment horizontal="center" vertical="center" shrinkToFit="1"/>
    </xf>
    <xf numFmtId="0" fontId="70" fillId="0" borderId="57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70" fillId="0" borderId="61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77" fillId="0" borderId="56" xfId="0" applyFont="1" applyFill="1" applyBorder="1" applyAlignment="1">
      <alignment horizontal="center" vertical="center" shrinkToFit="1"/>
    </xf>
    <xf numFmtId="0" fontId="24" fillId="0" borderId="59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4" fillId="0" borderId="51" xfId="0" applyFont="1" applyFill="1" applyBorder="1" applyAlignment="1">
      <alignment horizontal="center" vertical="center" shrinkToFit="1"/>
    </xf>
    <xf numFmtId="0" fontId="24" fillId="0" borderId="52" xfId="0" applyFont="1" applyFill="1" applyBorder="1" applyAlignment="1">
      <alignment horizontal="center" vertical="center" shrinkToFit="1"/>
    </xf>
    <xf numFmtId="0" fontId="24" fillId="0" borderId="53" xfId="0" applyFont="1" applyFill="1" applyBorder="1" applyAlignment="1">
      <alignment horizontal="center" vertical="center" shrinkToFit="1"/>
    </xf>
    <xf numFmtId="0" fontId="24" fillId="0" borderId="63" xfId="0" applyFont="1" applyFill="1" applyBorder="1" applyAlignment="1">
      <alignment horizontal="center" vertical="center" shrinkToFit="1"/>
    </xf>
    <xf numFmtId="0" fontId="24" fillId="0" borderId="54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56" xfId="0" applyFont="1" applyFill="1" applyBorder="1" applyAlignment="1">
      <alignment horizontal="center" vertical="center" shrinkToFit="1"/>
    </xf>
    <xf numFmtId="0" fontId="85" fillId="30" borderId="59" xfId="0" applyFont="1" applyFill="1" applyBorder="1" applyAlignment="1">
      <alignment horizontal="center" vertical="center" shrinkToFit="1"/>
    </xf>
    <xf numFmtId="0" fontId="85" fillId="30" borderId="60" xfId="0" applyFont="1" applyFill="1" applyBorder="1" applyAlignment="1">
      <alignment horizontal="center" vertical="center" shrinkToFit="1"/>
    </xf>
    <xf numFmtId="0" fontId="85" fillId="30" borderId="57" xfId="0" applyFont="1" applyFill="1" applyBorder="1" applyAlignment="1">
      <alignment horizontal="center" vertical="center" shrinkToFit="1"/>
    </xf>
    <xf numFmtId="178" fontId="32" fillId="0" borderId="42" xfId="0" applyNumberFormat="1" applyFont="1" applyFill="1" applyBorder="1" applyAlignment="1">
      <alignment horizontal="center" vertical="center" wrapText="1"/>
    </xf>
    <xf numFmtId="178" fontId="32" fillId="0" borderId="43" xfId="0" applyNumberFormat="1" applyFont="1" applyFill="1" applyBorder="1" applyAlignment="1">
      <alignment horizontal="center" vertical="center" wrapText="1"/>
    </xf>
    <xf numFmtId="178" fontId="32" fillId="0" borderId="46" xfId="0" applyNumberFormat="1" applyFont="1" applyFill="1" applyBorder="1" applyAlignment="1">
      <alignment horizontal="center" vertical="center" wrapText="1"/>
    </xf>
    <xf numFmtId="178" fontId="32" fillId="0" borderId="49" xfId="0" applyNumberFormat="1" applyFont="1" applyFill="1" applyBorder="1" applyAlignment="1">
      <alignment horizontal="center" vertical="center" wrapText="1"/>
    </xf>
    <xf numFmtId="178" fontId="32" fillId="0" borderId="77" xfId="0" applyNumberFormat="1" applyFont="1" applyFill="1" applyBorder="1" applyAlignment="1">
      <alignment horizontal="center" vertical="center" wrapText="1"/>
    </xf>
    <xf numFmtId="178" fontId="32" fillId="0" borderId="84" xfId="0" applyNumberFormat="1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shrinkToFit="1"/>
    </xf>
    <xf numFmtId="0" fontId="24" fillId="0" borderId="50" xfId="0" applyFont="1" applyFill="1" applyBorder="1" applyAlignment="1">
      <alignment horizontal="center" vertical="center" shrinkToFit="1"/>
    </xf>
    <xf numFmtId="0" fontId="24" fillId="0" borderId="45" xfId="0" applyFont="1" applyFill="1" applyBorder="1" applyAlignment="1">
      <alignment horizontal="center" vertical="center" shrinkToFit="1"/>
    </xf>
    <xf numFmtId="0" fontId="24" fillId="0" borderId="58" xfId="0" applyFont="1" applyFill="1" applyBorder="1" applyAlignment="1">
      <alignment horizontal="center" vertical="center" shrinkToFit="1"/>
    </xf>
    <xf numFmtId="0" fontId="24" fillId="0" borderId="57" xfId="0" applyFont="1" applyFill="1" applyBorder="1" applyAlignment="1">
      <alignment horizontal="center" vertical="center" shrinkToFit="1"/>
    </xf>
    <xf numFmtId="0" fontId="24" fillId="0" borderId="61" xfId="0" applyFont="1" applyFill="1" applyBorder="1" applyAlignment="1">
      <alignment horizontal="center" vertical="center" shrinkToFit="1"/>
    </xf>
    <xf numFmtId="0" fontId="49" fillId="0" borderId="48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103" fillId="0" borderId="57" xfId="0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/>
    </xf>
    <xf numFmtId="0" fontId="95" fillId="0" borderId="57" xfId="0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50" fillId="31" borderId="57" xfId="0" applyFont="1" applyFill="1" applyBorder="1" applyAlignment="1">
      <alignment horizontal="center" vertical="center"/>
    </xf>
    <xf numFmtId="0" fontId="50" fillId="31" borderId="0" xfId="0" applyFont="1" applyFill="1" applyBorder="1" applyAlignment="1">
      <alignment horizontal="center" vertical="center"/>
    </xf>
    <xf numFmtId="0" fontId="50" fillId="31" borderId="61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56" xfId="0" applyFont="1" applyFill="1" applyBorder="1" applyAlignment="1">
      <alignment horizontal="center" vertical="center"/>
    </xf>
    <xf numFmtId="0" fontId="72" fillId="0" borderId="48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 shrinkToFit="1"/>
    </xf>
    <xf numFmtId="0" fontId="72" fillId="0" borderId="61" xfId="0" applyFont="1" applyFill="1" applyBorder="1" applyAlignment="1">
      <alignment horizontal="center" vertical="center" shrinkToFit="1"/>
    </xf>
    <xf numFmtId="0" fontId="83" fillId="34" borderId="57" xfId="0" applyFont="1" applyFill="1" applyBorder="1" applyAlignment="1">
      <alignment horizontal="center" vertical="center"/>
    </xf>
    <xf numFmtId="0" fontId="83" fillId="34" borderId="0" xfId="0" applyFont="1" applyFill="1" applyBorder="1" applyAlignment="1">
      <alignment horizontal="center" vertical="center"/>
    </xf>
    <xf numFmtId="0" fontId="108" fillId="0" borderId="57" xfId="0" applyFont="1" applyFill="1" applyBorder="1" applyAlignment="1">
      <alignment horizontal="center" vertical="center" shrinkToFit="1"/>
    </xf>
    <xf numFmtId="0" fontId="109" fillId="0" borderId="0" xfId="0" applyFont="1" applyFill="1" applyBorder="1" applyAlignment="1">
      <alignment horizontal="center" vertical="center" shrinkToFit="1"/>
    </xf>
    <xf numFmtId="0" fontId="24" fillId="28" borderId="57" xfId="0" applyFont="1" applyFill="1" applyBorder="1" applyAlignment="1">
      <alignment horizontal="center" vertical="center" wrapText="1"/>
    </xf>
    <xf numFmtId="0" fontId="24" fillId="28" borderId="0" xfId="0" applyFont="1" applyFill="1" applyBorder="1" applyAlignment="1">
      <alignment horizontal="center" vertical="center" wrapText="1"/>
    </xf>
    <xf numFmtId="0" fontId="24" fillId="28" borderId="56" xfId="0" applyFont="1" applyFill="1" applyBorder="1" applyAlignment="1">
      <alignment horizontal="center" vertical="center" wrapText="1"/>
    </xf>
    <xf numFmtId="0" fontId="24" fillId="28" borderId="53" xfId="0" applyFont="1" applyFill="1" applyBorder="1" applyAlignment="1">
      <alignment horizontal="center" vertical="center" shrinkToFit="1"/>
    </xf>
    <xf numFmtId="0" fontId="24" fillId="28" borderId="63" xfId="0" applyFont="1" applyFill="1" applyBorder="1" applyAlignment="1">
      <alignment horizontal="center" vertical="center" shrinkToFit="1"/>
    </xf>
    <xf numFmtId="0" fontId="24" fillId="28" borderId="65" xfId="0" applyFont="1" applyFill="1" applyBorder="1" applyAlignment="1">
      <alignment horizontal="center" vertical="center" shrinkToFit="1"/>
    </xf>
    <xf numFmtId="0" fontId="98" fillId="27" borderId="59" xfId="0" applyFont="1" applyFill="1" applyBorder="1" applyAlignment="1">
      <alignment horizontal="center" vertical="center" shrinkToFit="1"/>
    </xf>
    <xf numFmtId="0" fontId="98" fillId="27" borderId="60" xfId="0" applyFont="1" applyFill="1" applyBorder="1" applyAlignment="1">
      <alignment horizontal="center" vertical="center" shrinkToFit="1"/>
    </xf>
    <xf numFmtId="0" fontId="98" fillId="27" borderId="57" xfId="0" applyFont="1" applyFill="1" applyBorder="1" applyAlignment="1">
      <alignment horizontal="center" vertical="center" shrinkToFit="1"/>
    </xf>
    <xf numFmtId="0" fontId="74" fillId="0" borderId="57" xfId="0" applyFont="1" applyFill="1" applyBorder="1" applyAlignment="1">
      <alignment horizontal="center" vertical="center" shrinkToFit="1"/>
    </xf>
    <xf numFmtId="0" fontId="74" fillId="0" borderId="0" xfId="0" applyFont="1" applyFill="1" applyBorder="1" applyAlignment="1">
      <alignment horizontal="center" vertical="center" shrinkToFit="1"/>
    </xf>
    <xf numFmtId="0" fontId="74" fillId="0" borderId="61" xfId="0" applyFont="1" applyFill="1" applyBorder="1" applyAlignment="1">
      <alignment horizontal="center" vertical="center" shrinkToFit="1"/>
    </xf>
    <xf numFmtId="0" fontId="66" fillId="0" borderId="57" xfId="0" applyFont="1" applyFill="1" applyBorder="1" applyAlignment="1">
      <alignment horizontal="center" vertical="center" shrinkToFit="1"/>
    </xf>
    <xf numFmtId="0" fontId="66" fillId="0" borderId="0" xfId="0" applyFont="1" applyFill="1" applyBorder="1" applyAlignment="1">
      <alignment horizontal="center" vertical="center" shrinkToFit="1"/>
    </xf>
    <xf numFmtId="0" fontId="66" fillId="0" borderId="61" xfId="0" applyFont="1" applyFill="1" applyBorder="1" applyAlignment="1">
      <alignment horizontal="center" vertical="center" shrinkToFit="1"/>
    </xf>
    <xf numFmtId="0" fontId="83" fillId="32" borderId="57" xfId="0" applyFont="1" applyFill="1" applyBorder="1" applyAlignment="1">
      <alignment horizontal="center" vertical="center" shrinkToFit="1"/>
    </xf>
    <xf numFmtId="0" fontId="83" fillId="32" borderId="0" xfId="0" applyFont="1" applyFill="1" applyBorder="1" applyAlignment="1">
      <alignment horizontal="center" vertical="center" shrinkToFit="1"/>
    </xf>
    <xf numFmtId="0" fontId="94" fillId="28" borderId="60" xfId="0" applyFont="1" applyFill="1" applyBorder="1" applyAlignment="1">
      <alignment horizontal="center" vertical="center" shrinkToFit="1"/>
    </xf>
    <xf numFmtId="0" fontId="94" fillId="28" borderId="69" xfId="0" applyFont="1" applyFill="1" applyBorder="1" applyAlignment="1">
      <alignment horizontal="center" vertical="center" shrinkToFit="1"/>
    </xf>
    <xf numFmtId="0" fontId="62" fillId="0" borderId="59" xfId="0" applyFont="1" applyFill="1" applyBorder="1" applyAlignment="1">
      <alignment horizontal="center" vertical="center" shrinkToFit="1"/>
    </xf>
    <xf numFmtId="0" fontId="62" fillId="0" borderId="60" xfId="0" applyFont="1" applyFill="1" applyBorder="1" applyAlignment="1">
      <alignment horizontal="center" vertical="center" shrinkToFit="1"/>
    </xf>
    <xf numFmtId="0" fontId="62" fillId="0" borderId="57" xfId="0" applyFont="1" applyFill="1" applyBorder="1" applyAlignment="1">
      <alignment horizontal="center" vertical="center" shrinkToFit="1"/>
    </xf>
    <xf numFmtId="0" fontId="71" fillId="0" borderId="57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 shrinkToFit="1"/>
    </xf>
    <xf numFmtId="0" fontId="71" fillId="0" borderId="61" xfId="0" applyFont="1" applyFill="1" applyBorder="1" applyAlignment="1">
      <alignment horizontal="center" vertical="center" shrinkToFit="1"/>
    </xf>
    <xf numFmtId="0" fontId="73" fillId="0" borderId="57" xfId="0" applyFont="1" applyFill="1" applyBorder="1" applyAlignment="1">
      <alignment horizontal="center" vertical="center" shrinkToFit="1"/>
    </xf>
    <xf numFmtId="0" fontId="73" fillId="0" borderId="61" xfId="0" applyFont="1" applyFill="1" applyBorder="1" applyAlignment="1">
      <alignment horizontal="center" vertical="center" shrinkToFit="1"/>
    </xf>
    <xf numFmtId="0" fontId="84" fillId="0" borderId="57" xfId="0" applyFont="1" applyFill="1" applyBorder="1" applyAlignment="1">
      <alignment horizontal="center" vertical="center" shrinkToFit="1"/>
    </xf>
    <xf numFmtId="0" fontId="84" fillId="0" borderId="0" xfId="0" applyFont="1" applyFill="1" applyBorder="1" applyAlignment="1">
      <alignment horizontal="center" vertical="center" shrinkToFit="1"/>
    </xf>
    <xf numFmtId="0" fontId="84" fillId="0" borderId="61" xfId="0" applyFont="1" applyFill="1" applyBorder="1" applyAlignment="1">
      <alignment horizontal="center" vertical="center" shrinkToFit="1"/>
    </xf>
    <xf numFmtId="0" fontId="74" fillId="28" borderId="57" xfId="0" applyFont="1" applyFill="1" applyBorder="1" applyAlignment="1">
      <alignment horizontal="center" vertical="center" shrinkToFit="1"/>
    </xf>
    <xf numFmtId="0" fontId="74" fillId="28" borderId="0" xfId="0" applyFont="1" applyFill="1" applyBorder="1" applyAlignment="1">
      <alignment horizontal="center" vertical="center" shrinkToFit="1"/>
    </xf>
    <xf numFmtId="0" fontId="74" fillId="28" borderId="56" xfId="0" applyFont="1" applyFill="1" applyBorder="1" applyAlignment="1">
      <alignment horizontal="center" vertical="center" shrinkToFit="1"/>
    </xf>
    <xf numFmtId="0" fontId="24" fillId="0" borderId="62" xfId="0" applyFont="1" applyFill="1" applyBorder="1" applyAlignment="1">
      <alignment horizontal="center" vertical="center" shrinkToFit="1"/>
    </xf>
    <xf numFmtId="0" fontId="35" fillId="28" borderId="45" xfId="0" applyFont="1" applyFill="1" applyBorder="1" applyAlignment="1">
      <alignment horizontal="center" vertical="center" shrinkToFit="1"/>
    </xf>
    <xf numFmtId="0" fontId="35" fillId="28" borderId="58" xfId="0" applyFont="1" applyFill="1" applyBorder="1" applyAlignment="1">
      <alignment horizontal="center" vertical="center" shrinkToFit="1"/>
    </xf>
    <xf numFmtId="0" fontId="35" fillId="28" borderId="78" xfId="0" applyFont="1" applyFill="1" applyBorder="1" applyAlignment="1">
      <alignment horizontal="center" vertical="center" shrinkToFit="1"/>
    </xf>
    <xf numFmtId="0" fontId="173" fillId="0" borderId="48" xfId="0" applyFont="1" applyFill="1" applyBorder="1" applyAlignment="1">
      <alignment horizontal="center" vertical="center"/>
    </xf>
    <xf numFmtId="0" fontId="173" fillId="0" borderId="0" xfId="0" applyFont="1" applyFill="1" applyBorder="1" applyAlignment="1">
      <alignment horizontal="center" vertical="center"/>
    </xf>
    <xf numFmtId="0" fontId="102" fillId="33" borderId="57" xfId="0" applyFont="1" applyFill="1" applyBorder="1" applyAlignment="1">
      <alignment horizontal="center" vertical="center"/>
    </xf>
    <xf numFmtId="0" fontId="102" fillId="33" borderId="0" xfId="0" applyFont="1" applyFill="1" applyBorder="1" applyAlignment="1">
      <alignment horizontal="center" vertical="center"/>
    </xf>
    <xf numFmtId="0" fontId="102" fillId="33" borderId="61" xfId="0" applyFont="1" applyFill="1" applyBorder="1" applyAlignment="1">
      <alignment horizontal="center" vertical="center"/>
    </xf>
    <xf numFmtId="0" fontId="54" fillId="0" borderId="57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61" xfId="0" applyFont="1" applyFill="1" applyBorder="1" applyAlignment="1">
      <alignment horizontal="center" vertical="center"/>
    </xf>
    <xf numFmtId="0" fontId="73" fillId="0" borderId="57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61" xfId="0" applyFont="1" applyFill="1" applyBorder="1" applyAlignment="1">
      <alignment horizontal="center" vertical="center"/>
    </xf>
    <xf numFmtId="0" fontId="49" fillId="28" borderId="57" xfId="0" applyFont="1" applyFill="1" applyBorder="1" applyAlignment="1">
      <alignment horizontal="center" vertical="center"/>
    </xf>
    <xf numFmtId="0" fontId="92" fillId="28" borderId="0" xfId="0" applyFont="1" applyFill="1" applyBorder="1" applyAlignment="1">
      <alignment horizontal="center" vertical="center"/>
    </xf>
    <xf numFmtId="0" fontId="92" fillId="28" borderId="56" xfId="0" applyFont="1" applyFill="1" applyBorder="1" applyAlignment="1">
      <alignment horizontal="center" vertical="center"/>
    </xf>
    <xf numFmtId="0" fontId="24" fillId="0" borderId="66" xfId="0" applyFont="1" applyFill="1" applyBorder="1" applyAlignment="1">
      <alignment horizontal="center" vertical="center" shrinkToFit="1"/>
    </xf>
    <xf numFmtId="0" fontId="86" fillId="29" borderId="53" xfId="0" applyFont="1" applyFill="1" applyBorder="1" applyAlignment="1">
      <alignment horizontal="center" vertical="center" shrinkToFit="1"/>
    </xf>
    <xf numFmtId="0" fontId="86" fillId="29" borderId="63" xfId="0" applyFont="1" applyFill="1" applyBorder="1" applyAlignment="1">
      <alignment horizontal="center" vertical="center" shrinkToFit="1"/>
    </xf>
    <xf numFmtId="0" fontId="174" fillId="0" borderId="63" xfId="0" applyFont="1" applyFill="1" applyBorder="1" applyAlignment="1">
      <alignment horizontal="center" vertical="center" shrinkToFit="1"/>
    </xf>
    <xf numFmtId="0" fontId="24" fillId="26" borderId="53" xfId="0" applyFont="1" applyFill="1" applyBorder="1" applyAlignment="1">
      <alignment horizontal="center" vertical="center" shrinkToFit="1"/>
    </xf>
    <xf numFmtId="0" fontId="24" fillId="26" borderId="63" xfId="0" applyFont="1" applyFill="1" applyBorder="1" applyAlignment="1">
      <alignment horizontal="center" vertical="center" shrinkToFit="1"/>
    </xf>
    <xf numFmtId="0" fontId="24" fillId="26" borderId="65" xfId="0" applyFont="1" applyFill="1" applyBorder="1" applyAlignment="1">
      <alignment horizontal="center" vertical="center" shrinkToFit="1"/>
    </xf>
    <xf numFmtId="178" fontId="32" fillId="0" borderId="51" xfId="0" applyNumberFormat="1" applyFont="1" applyFill="1" applyBorder="1" applyAlignment="1">
      <alignment horizontal="center" vertical="center" wrapText="1"/>
    </xf>
    <xf numFmtId="178" fontId="32" fillId="0" borderId="52" xfId="0" applyNumberFormat="1" applyFont="1" applyFill="1" applyBorder="1" applyAlignment="1">
      <alignment horizontal="center" vertical="center" wrapText="1"/>
    </xf>
    <xf numFmtId="178" fontId="32" fillId="0" borderId="53" xfId="0" applyNumberFormat="1" applyFont="1" applyFill="1" applyBorder="1" applyAlignment="1">
      <alignment horizontal="center" vertical="center" wrapText="1"/>
    </xf>
    <xf numFmtId="178" fontId="32" fillId="0" borderId="54" xfId="0" applyNumberFormat="1" applyFont="1" applyFill="1" applyBorder="1" applyAlignment="1">
      <alignment horizontal="center" vertical="center" wrapText="1"/>
    </xf>
    <xf numFmtId="178" fontId="32" fillId="0" borderId="55" xfId="0" applyNumberFormat="1" applyFont="1" applyFill="1" applyBorder="1" applyAlignment="1">
      <alignment horizontal="center" vertical="center" wrapText="1"/>
    </xf>
    <xf numFmtId="0" fontId="69" fillId="25" borderId="48" xfId="0" applyFont="1" applyFill="1" applyBorder="1" applyAlignment="1">
      <alignment horizontal="center" vertical="center" shrinkToFit="1"/>
    </xf>
    <xf numFmtId="0" fontId="69" fillId="25" borderId="0" xfId="0" applyFont="1" applyFill="1" applyBorder="1" applyAlignment="1">
      <alignment horizontal="center" vertical="center" shrinkToFit="1"/>
    </xf>
    <xf numFmtId="0" fontId="69" fillId="25" borderId="61" xfId="0" applyFont="1" applyFill="1" applyBorder="1" applyAlignment="1">
      <alignment horizontal="center" vertical="center" shrinkToFit="1"/>
    </xf>
    <xf numFmtId="0" fontId="75" fillId="0" borderId="60" xfId="0" applyFont="1" applyFill="1" applyBorder="1" applyAlignment="1">
      <alignment horizontal="center" vertical="center" shrinkToFit="1"/>
    </xf>
    <xf numFmtId="0" fontId="77" fillId="0" borderId="57" xfId="0" applyFont="1" applyFill="1" applyBorder="1" applyAlignment="1">
      <alignment horizontal="center" vertical="center" shrinkToFit="1"/>
    </xf>
    <xf numFmtId="0" fontId="77" fillId="0" borderId="61" xfId="0" applyFont="1" applyFill="1" applyBorder="1" applyAlignment="1">
      <alignment horizontal="center" vertical="center" shrinkToFit="1"/>
    </xf>
    <xf numFmtId="0" fontId="71" fillId="26" borderId="57" xfId="0" applyFont="1" applyFill="1" applyBorder="1" applyAlignment="1">
      <alignment horizontal="center" vertical="center" shrinkToFit="1"/>
    </xf>
    <xf numFmtId="0" fontId="71" fillId="26" borderId="0" xfId="0" applyFont="1" applyFill="1" applyBorder="1" applyAlignment="1">
      <alignment horizontal="center" vertical="center" shrinkToFit="1"/>
    </xf>
    <xf numFmtId="0" fontId="71" fillId="26" borderId="56" xfId="0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wrapText="1"/>
    </xf>
    <xf numFmtId="0" fontId="24" fillId="26" borderId="57" xfId="0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24" fillId="26" borderId="56" xfId="0" applyFont="1" applyFill="1" applyBorder="1" applyAlignment="1">
      <alignment horizontal="center" vertical="center" wrapText="1"/>
    </xf>
    <xf numFmtId="0" fontId="65" fillId="0" borderId="48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5" fillId="0" borderId="61" xfId="0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8" fillId="0" borderId="61" xfId="0" applyFont="1" applyFill="1" applyBorder="1" applyAlignment="1">
      <alignment horizontal="center" vertical="center"/>
    </xf>
    <xf numFmtId="0" fontId="66" fillId="0" borderId="57" xfId="0" applyFont="1" applyFill="1" applyBorder="1" applyAlignment="1">
      <alignment horizontal="center" vertical="center"/>
    </xf>
    <xf numFmtId="0" fontId="107" fillId="0" borderId="0" xfId="0" applyFont="1" applyFill="1" applyBorder="1" applyAlignment="1">
      <alignment horizontal="center" vertical="center"/>
    </xf>
    <xf numFmtId="0" fontId="107" fillId="0" borderId="61" xfId="0" applyFont="1" applyFill="1" applyBorder="1" applyAlignment="1">
      <alignment horizontal="center" vertical="center"/>
    </xf>
    <xf numFmtId="0" fontId="74" fillId="26" borderId="57" xfId="0" applyFont="1" applyFill="1" applyBorder="1" applyAlignment="1">
      <alignment horizontal="center" vertical="center"/>
    </xf>
    <xf numFmtId="0" fontId="74" fillId="26" borderId="0" xfId="0" applyFont="1" applyFill="1" applyBorder="1" applyAlignment="1">
      <alignment horizontal="center" vertical="center"/>
    </xf>
    <xf numFmtId="0" fontId="74" fillId="26" borderId="56" xfId="0" applyFont="1" applyFill="1" applyBorder="1" applyAlignment="1">
      <alignment horizontal="center" vertical="center"/>
    </xf>
    <xf numFmtId="0" fontId="67" fillId="0" borderId="48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67" fillId="0" borderId="61" xfId="0" applyFont="1" applyFill="1" applyBorder="1" applyAlignment="1">
      <alignment horizontal="center" vertical="center" shrinkToFit="1"/>
    </xf>
    <xf numFmtId="0" fontId="57" fillId="0" borderId="57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68" fillId="0" borderId="57" xfId="0" applyFont="1" applyFill="1" applyBorder="1" applyAlignment="1">
      <alignment horizontal="center" vertical="center" shrinkToFit="1"/>
    </xf>
    <xf numFmtId="0" fontId="79" fillId="26" borderId="57" xfId="0" applyFont="1" applyFill="1" applyBorder="1" applyAlignment="1">
      <alignment horizontal="center" vertical="center" shrinkToFit="1"/>
    </xf>
    <xf numFmtId="0" fontId="79" fillId="26" borderId="0" xfId="0" applyFont="1" applyFill="1" applyBorder="1" applyAlignment="1">
      <alignment horizontal="center" vertical="center" shrinkToFit="1"/>
    </xf>
    <xf numFmtId="0" fontId="79" fillId="26" borderId="56" xfId="0" applyFont="1" applyFill="1" applyBorder="1" applyAlignment="1">
      <alignment horizontal="center" vertical="center" shrinkToFit="1"/>
    </xf>
    <xf numFmtId="178" fontId="32" fillId="0" borderId="44" xfId="0" applyNumberFormat="1" applyFont="1" applyFill="1" applyBorder="1" applyAlignment="1">
      <alignment horizontal="center" vertical="center" wrapText="1"/>
    </xf>
    <xf numFmtId="0" fontId="24" fillId="0" borderId="85" xfId="0" applyFont="1" applyFill="1" applyBorder="1" applyAlignment="1">
      <alignment horizontal="center" vertical="center" shrinkToFit="1"/>
    </xf>
    <xf numFmtId="0" fontId="35" fillId="26" borderId="45" xfId="0" applyFont="1" applyFill="1" applyBorder="1" applyAlignment="1">
      <alignment horizontal="center" vertical="center" shrinkToFit="1"/>
    </xf>
    <xf numFmtId="0" fontId="35" fillId="26" borderId="58" xfId="0" applyFont="1" applyFill="1" applyBorder="1" applyAlignment="1">
      <alignment horizontal="center" vertical="center" shrinkToFit="1"/>
    </xf>
    <xf numFmtId="0" fontId="35" fillId="26" borderId="78" xfId="0" applyFont="1" applyFill="1" applyBorder="1" applyAlignment="1">
      <alignment horizontal="center" vertical="center" shrinkToFit="1"/>
    </xf>
    <xf numFmtId="0" fontId="35" fillId="0" borderId="0" xfId="0" applyFont="1" applyFill="1" applyBorder="1" applyAlignment="1">
      <alignment horizontal="center" vertical="center"/>
    </xf>
    <xf numFmtId="178" fontId="32" fillId="0" borderId="71" xfId="0" applyNumberFormat="1" applyFont="1" applyFill="1" applyBorder="1" applyAlignment="1">
      <alignment horizontal="center" vertical="center" wrapText="1"/>
    </xf>
    <xf numFmtId="178" fontId="32" fillId="0" borderId="72" xfId="0" applyNumberFormat="1" applyFont="1" applyFill="1" applyBorder="1" applyAlignment="1">
      <alignment horizontal="center" vertical="center" wrapText="1"/>
    </xf>
    <xf numFmtId="0" fontId="106" fillId="0" borderId="0" xfId="19" applyFont="1" applyFill="1" applyBorder="1" applyAlignment="1">
      <alignment horizontal="center" vertical="center" wrapText="1"/>
    </xf>
    <xf numFmtId="0" fontId="106" fillId="0" borderId="33" xfId="19" applyFont="1" applyFill="1" applyBorder="1" applyAlignment="1">
      <alignment horizontal="center" vertical="center" wrapText="1"/>
    </xf>
    <xf numFmtId="0" fontId="63" fillId="0" borderId="0" xfId="0" applyFont="1" applyFill="1" applyBorder="1" applyAlignment="1">
      <alignment horizontal="center" vertical="center"/>
    </xf>
    <xf numFmtId="0" fontId="52" fillId="25" borderId="57" xfId="0" applyFont="1" applyFill="1" applyBorder="1" applyAlignment="1">
      <alignment horizontal="center" vertical="center" shrinkToFit="1"/>
    </xf>
    <xf numFmtId="0" fontId="52" fillId="25" borderId="0" xfId="0" applyFont="1" applyFill="1" applyBorder="1" applyAlignment="1">
      <alignment horizontal="center" vertical="center" shrinkToFit="1"/>
    </xf>
    <xf numFmtId="0" fontId="52" fillId="25" borderId="56" xfId="0" applyFont="1" applyFill="1" applyBorder="1" applyAlignment="1">
      <alignment horizontal="center" vertical="center" shrinkToFit="1"/>
    </xf>
    <xf numFmtId="0" fontId="42" fillId="0" borderId="48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24" fillId="25" borderId="53" xfId="0" applyFont="1" applyFill="1" applyBorder="1" applyAlignment="1">
      <alignment horizontal="center" vertical="center" shrinkToFit="1"/>
    </xf>
    <xf numFmtId="0" fontId="24" fillId="25" borderId="63" xfId="0" applyFont="1" applyFill="1" applyBorder="1" applyAlignment="1">
      <alignment horizontal="center" vertical="center" shrinkToFit="1"/>
    </xf>
    <xf numFmtId="0" fontId="24" fillId="25" borderId="65" xfId="0" applyFont="1" applyFill="1" applyBorder="1" applyAlignment="1">
      <alignment horizontal="center" vertical="center" shrinkToFit="1"/>
    </xf>
    <xf numFmtId="0" fontId="53" fillId="0" borderId="0" xfId="0" applyFont="1" applyFill="1" applyBorder="1" applyAlignment="1">
      <alignment horizontal="center" vertical="center" shrinkToFit="1"/>
    </xf>
    <xf numFmtId="0" fontId="81" fillId="0" borderId="0" xfId="0" applyFont="1" applyFill="1" applyBorder="1" applyAlignment="1">
      <alignment horizontal="center" vertical="center" shrinkToFit="1"/>
    </xf>
    <xf numFmtId="0" fontId="55" fillId="25" borderId="57" xfId="0" applyFont="1" applyFill="1" applyBorder="1" applyAlignment="1">
      <alignment horizontal="center" vertical="center" shrinkToFit="1"/>
    </xf>
    <xf numFmtId="0" fontId="55" fillId="25" borderId="0" xfId="0" applyFont="1" applyFill="1" applyBorder="1" applyAlignment="1">
      <alignment horizontal="center" vertical="center" shrinkToFit="1"/>
    </xf>
    <xf numFmtId="0" fontId="55" fillId="25" borderId="56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horizontal="center" vertical="center" wrapText="1"/>
    </xf>
    <xf numFmtId="0" fontId="45" fillId="25" borderId="57" xfId="0" applyFont="1" applyFill="1" applyBorder="1" applyAlignment="1">
      <alignment horizontal="center" vertical="center" wrapText="1"/>
    </xf>
    <xf numFmtId="0" fontId="45" fillId="25" borderId="0" xfId="0" applyFont="1" applyFill="1" applyBorder="1" applyAlignment="1">
      <alignment horizontal="center" vertical="center" wrapText="1"/>
    </xf>
    <xf numFmtId="0" fontId="45" fillId="25" borderId="56" xfId="0" applyFont="1" applyFill="1" applyBorder="1" applyAlignment="1">
      <alignment horizontal="center" vertical="center" wrapText="1"/>
    </xf>
    <xf numFmtId="178" fontId="32" fillId="0" borderId="76" xfId="0" applyNumberFormat="1" applyFont="1" applyFill="1" applyBorder="1" applyAlignment="1">
      <alignment horizontal="center" vertical="center" wrapText="1"/>
    </xf>
    <xf numFmtId="178" fontId="32" fillId="0" borderId="63" xfId="0" applyNumberFormat="1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shrinkToFit="1"/>
    </xf>
    <xf numFmtId="0" fontId="35" fillId="25" borderId="45" xfId="0" applyFont="1" applyFill="1" applyBorder="1" applyAlignment="1">
      <alignment horizontal="center" vertical="center" shrinkToFit="1"/>
    </xf>
    <xf numFmtId="0" fontId="35" fillId="25" borderId="58" xfId="0" applyFont="1" applyFill="1" applyBorder="1" applyAlignment="1">
      <alignment horizontal="center" vertical="center" shrinkToFit="1"/>
    </xf>
    <xf numFmtId="0" fontId="35" fillId="25" borderId="78" xfId="0" applyFont="1" applyFill="1" applyBorder="1" applyAlignment="1">
      <alignment horizontal="center" vertical="center" shrinkToFit="1"/>
    </xf>
    <xf numFmtId="0" fontId="39" fillId="0" borderId="48" xfId="0" applyFont="1" applyFill="1" applyBorder="1" applyAlignment="1">
      <alignment horizontal="center" vertical="center" shrinkToFit="1"/>
    </xf>
    <xf numFmtId="0" fontId="39" fillId="0" borderId="0" xfId="0" applyFont="1" applyFill="1" applyBorder="1" applyAlignment="1">
      <alignment horizontal="center" vertical="center" shrinkToFit="1"/>
    </xf>
    <xf numFmtId="0" fontId="44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110" fillId="25" borderId="57" xfId="0" applyFont="1" applyFill="1" applyBorder="1" applyAlignment="1">
      <alignment horizontal="center" vertical="center"/>
    </xf>
    <xf numFmtId="0" fontId="111" fillId="25" borderId="0" xfId="0" applyFont="1" applyFill="1" applyBorder="1" applyAlignment="1">
      <alignment horizontal="center" vertical="center"/>
    </xf>
    <xf numFmtId="0" fontId="111" fillId="25" borderId="56" xfId="0" applyFont="1" applyFill="1" applyBorder="1" applyAlignment="1">
      <alignment horizontal="center" vertical="center"/>
    </xf>
    <xf numFmtId="0" fontId="43" fillId="0" borderId="48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shrinkToFit="1"/>
    </xf>
    <xf numFmtId="0" fontId="35" fillId="0" borderId="45" xfId="0" applyFont="1" applyFill="1" applyBorder="1" applyAlignment="1">
      <alignment horizontal="center" vertical="center" shrinkToFit="1"/>
    </xf>
    <xf numFmtId="0" fontId="35" fillId="0" borderId="58" xfId="0" applyFont="1" applyFill="1" applyBorder="1" applyAlignment="1">
      <alignment horizontal="center" vertical="center" shrinkToFit="1"/>
    </xf>
    <xf numFmtId="0" fontId="35" fillId="0" borderId="62" xfId="0" applyFont="1" applyFill="1" applyBorder="1" applyAlignment="1">
      <alignment horizontal="center" vertical="center" shrinkToFit="1"/>
    </xf>
    <xf numFmtId="0" fontId="35" fillId="32" borderId="50" xfId="0" applyFont="1" applyFill="1" applyBorder="1" applyAlignment="1">
      <alignment horizontal="center" vertical="center" shrinkToFit="1"/>
    </xf>
    <xf numFmtId="0" fontId="35" fillId="32" borderId="67" xfId="0" applyFont="1" applyFill="1" applyBorder="1" applyAlignment="1">
      <alignment horizontal="center" vertical="center" shrinkToFit="1"/>
    </xf>
    <xf numFmtId="0" fontId="56" fillId="0" borderId="48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82" fillId="0" borderId="57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 vertical="center"/>
    </xf>
    <xf numFmtId="0" fontId="82" fillId="0" borderId="61" xfId="0" applyFont="1" applyFill="1" applyBorder="1" applyAlignment="1">
      <alignment horizontal="center" vertical="center"/>
    </xf>
    <xf numFmtId="0" fontId="48" fillId="40" borderId="57" xfId="0" applyFont="1" applyFill="1" applyBorder="1" applyAlignment="1">
      <alignment horizontal="center" vertical="center"/>
    </xf>
    <xf numFmtId="0" fontId="48" fillId="40" borderId="0" xfId="0" applyFont="1" applyFill="1" applyBorder="1" applyAlignment="1">
      <alignment horizontal="center" vertical="center"/>
    </xf>
    <xf numFmtId="0" fontId="48" fillId="40" borderId="61" xfId="0" applyFont="1" applyFill="1" applyBorder="1" applyAlignment="1">
      <alignment horizontal="center" vertical="center"/>
    </xf>
    <xf numFmtId="0" fontId="47" fillId="0" borderId="57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47" fillId="0" borderId="61" xfId="0" applyFont="1" applyFill="1" applyBorder="1" applyAlignment="1">
      <alignment horizontal="center" vertical="center"/>
    </xf>
    <xf numFmtId="0" fontId="57" fillId="32" borderId="57" xfId="0" applyFont="1" applyFill="1" applyBorder="1" applyAlignment="1">
      <alignment horizontal="center" vertical="center"/>
    </xf>
    <xf numFmtId="0" fontId="57" fillId="32" borderId="0" xfId="0" applyFont="1" applyFill="1" applyBorder="1" applyAlignment="1">
      <alignment horizontal="center" vertical="center"/>
    </xf>
    <xf numFmtId="0" fontId="57" fillId="32" borderId="56" xfId="0" applyFont="1" applyFill="1" applyBorder="1" applyAlignment="1">
      <alignment horizontal="center" vertical="center"/>
    </xf>
    <xf numFmtId="0" fontId="58" fillId="39" borderId="48" xfId="0" applyFont="1" applyFill="1" applyBorder="1" applyAlignment="1">
      <alignment horizontal="center" vertical="center" shrinkToFit="1"/>
    </xf>
    <xf numFmtId="0" fontId="58" fillId="39" borderId="0" xfId="0" applyFont="1" applyFill="1" applyBorder="1" applyAlignment="1">
      <alignment horizontal="center" vertical="center" shrinkToFit="1"/>
    </xf>
    <xf numFmtId="0" fontId="58" fillId="39" borderId="61" xfId="0" applyFont="1" applyFill="1" applyBorder="1" applyAlignment="1">
      <alignment horizontal="center" vertical="center" shrinkToFit="1"/>
    </xf>
    <xf numFmtId="0" fontId="59" fillId="0" borderId="57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93" fillId="0" borderId="57" xfId="0" applyFont="1" applyFill="1" applyBorder="1" applyAlignment="1">
      <alignment horizontal="center" vertical="center" shrinkToFit="1"/>
    </xf>
    <xf numFmtId="0" fontId="93" fillId="0" borderId="0" xfId="0" applyFont="1" applyFill="1" applyBorder="1" applyAlignment="1">
      <alignment horizontal="center" vertical="center" shrinkToFit="1"/>
    </xf>
    <xf numFmtId="0" fontId="93" fillId="0" borderId="61" xfId="0" applyFont="1" applyFill="1" applyBorder="1" applyAlignment="1">
      <alignment horizontal="center" vertical="center" shrinkToFit="1"/>
    </xf>
    <xf numFmtId="0" fontId="100" fillId="41" borderId="57" xfId="0" applyFont="1" applyFill="1" applyBorder="1" applyAlignment="1">
      <alignment horizontal="center" vertical="center" shrinkToFit="1"/>
    </xf>
    <xf numFmtId="0" fontId="100" fillId="41" borderId="0" xfId="0" applyFont="1" applyFill="1" applyBorder="1" applyAlignment="1">
      <alignment horizontal="center" vertical="center" shrinkToFit="1"/>
    </xf>
    <xf numFmtId="0" fontId="100" fillId="41" borderId="61" xfId="0" applyFont="1" applyFill="1" applyBorder="1" applyAlignment="1">
      <alignment horizontal="center" vertical="center" shrinkToFit="1"/>
    </xf>
    <xf numFmtId="0" fontId="60" fillId="32" borderId="57" xfId="0" applyFont="1" applyFill="1" applyBorder="1" applyAlignment="1">
      <alignment horizontal="center" vertical="center" shrinkToFit="1"/>
    </xf>
    <xf numFmtId="0" fontId="60" fillId="32" borderId="0" xfId="0" applyFont="1" applyFill="1" applyBorder="1" applyAlignment="1">
      <alignment horizontal="center" vertical="center" shrinkToFit="1"/>
    </xf>
    <xf numFmtId="0" fontId="60" fillId="32" borderId="56" xfId="0" applyFont="1" applyFill="1" applyBorder="1" applyAlignment="1">
      <alignment horizontal="center" vertical="center" shrinkToFit="1"/>
    </xf>
    <xf numFmtId="0" fontId="24" fillId="32" borderId="53" xfId="0" applyFont="1" applyFill="1" applyBorder="1" applyAlignment="1">
      <alignment horizontal="center" vertical="center" shrinkToFit="1"/>
    </xf>
    <xf numFmtId="0" fontId="24" fillId="32" borderId="63" xfId="0" applyFont="1" applyFill="1" applyBorder="1" applyAlignment="1">
      <alignment horizontal="center" vertical="center" shrinkToFit="1"/>
    </xf>
    <xf numFmtId="0" fontId="24" fillId="32" borderId="65" xfId="0" applyFont="1" applyFill="1" applyBorder="1" applyAlignment="1">
      <alignment horizontal="center" vertical="center" shrinkToFit="1"/>
    </xf>
    <xf numFmtId="0" fontId="47" fillId="0" borderId="59" xfId="0" applyFont="1" applyFill="1" applyBorder="1" applyAlignment="1">
      <alignment horizontal="center" vertical="center" shrinkToFit="1"/>
    </xf>
    <xf numFmtId="0" fontId="47" fillId="0" borderId="60" xfId="0" applyFont="1" applyFill="1" applyBorder="1" applyAlignment="1">
      <alignment horizontal="center" vertical="center" shrinkToFit="1"/>
    </xf>
    <xf numFmtId="0" fontId="47" fillId="0" borderId="57" xfId="0" applyFont="1" applyFill="1" applyBorder="1" applyAlignment="1">
      <alignment horizontal="center" vertical="center" shrinkToFit="1"/>
    </xf>
    <xf numFmtId="0" fontId="53" fillId="37" borderId="60" xfId="0" applyFont="1" applyFill="1" applyBorder="1" applyAlignment="1">
      <alignment horizontal="center" vertical="center" shrinkToFit="1"/>
    </xf>
    <xf numFmtId="0" fontId="81" fillId="0" borderId="60" xfId="0" applyFont="1" applyFill="1" applyBorder="1" applyAlignment="1">
      <alignment horizontal="center" vertical="center" shrinkToFit="1"/>
    </xf>
    <xf numFmtId="0" fontId="61" fillId="0" borderId="57" xfId="0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61" fillId="0" borderId="61" xfId="0" applyFont="1" applyFill="1" applyBorder="1" applyAlignment="1">
      <alignment horizontal="center" vertical="center" shrinkToFit="1"/>
    </xf>
    <xf numFmtId="0" fontId="52" fillId="32" borderId="57" xfId="0" applyFont="1" applyFill="1" applyBorder="1" applyAlignment="1">
      <alignment horizontal="center" vertical="center" shrinkToFit="1"/>
    </xf>
    <xf numFmtId="0" fontId="52" fillId="32" borderId="0" xfId="0" applyFont="1" applyFill="1" applyBorder="1" applyAlignment="1">
      <alignment horizontal="center" vertical="center" shrinkToFit="1"/>
    </xf>
    <xf numFmtId="0" fontId="52" fillId="32" borderId="56" xfId="0" applyFont="1" applyFill="1" applyBorder="1" applyAlignment="1">
      <alignment horizontal="center" vertical="center" shrinkToFit="1"/>
    </xf>
    <xf numFmtId="0" fontId="45" fillId="0" borderId="59" xfId="0" applyFont="1" applyFill="1" applyBorder="1" applyAlignment="1">
      <alignment horizontal="center" vertical="center" wrapText="1"/>
    </xf>
    <xf numFmtId="0" fontId="45" fillId="0" borderId="60" xfId="0" applyFont="1" applyFill="1" applyBorder="1" applyAlignment="1">
      <alignment horizontal="center" vertical="center" wrapText="1"/>
    </xf>
    <xf numFmtId="0" fontId="45" fillId="0" borderId="57" xfId="0" applyFont="1" applyFill="1" applyBorder="1" applyAlignment="1">
      <alignment horizontal="center" vertical="center" wrapText="1"/>
    </xf>
    <xf numFmtId="0" fontId="45" fillId="0" borderId="61" xfId="0" applyFont="1" applyFill="1" applyBorder="1" applyAlignment="1">
      <alignment horizontal="center" vertical="center" wrapText="1"/>
    </xf>
    <xf numFmtId="0" fontId="45" fillId="32" borderId="57" xfId="0" applyFont="1" applyFill="1" applyBorder="1" applyAlignment="1">
      <alignment horizontal="center" vertical="center" wrapText="1"/>
    </xf>
    <xf numFmtId="0" fontId="45" fillId="32" borderId="0" xfId="0" applyFont="1" applyFill="1" applyBorder="1" applyAlignment="1">
      <alignment horizontal="center" vertical="center" wrapText="1"/>
    </xf>
    <xf numFmtId="0" fontId="45" fillId="32" borderId="56" xfId="0" applyFont="1" applyFill="1" applyBorder="1" applyAlignment="1">
      <alignment horizontal="center" vertical="center" wrapText="1"/>
    </xf>
    <xf numFmtId="0" fontId="63" fillId="0" borderId="57" xfId="0" applyFont="1" applyFill="1" applyBorder="1" applyAlignment="1">
      <alignment horizontal="center" vertical="center"/>
    </xf>
    <xf numFmtId="0" fontId="60" fillId="37" borderId="57" xfId="0" applyFont="1" applyFill="1" applyBorder="1" applyAlignment="1">
      <alignment horizontal="center" vertical="center" shrinkToFit="1"/>
    </xf>
    <xf numFmtId="0" fontId="60" fillId="37" borderId="0" xfId="0" applyFont="1" applyFill="1" applyBorder="1" applyAlignment="1">
      <alignment horizontal="center" vertical="center" shrinkToFit="1"/>
    </xf>
    <xf numFmtId="0" fontId="60" fillId="37" borderId="56" xfId="0" applyFont="1" applyFill="1" applyBorder="1" applyAlignment="1">
      <alignment horizontal="center" vertical="center" shrinkToFit="1"/>
    </xf>
    <xf numFmtId="178" fontId="32" fillId="0" borderId="66" xfId="0" applyNumberFormat="1" applyFont="1" applyFill="1" applyBorder="1" applyAlignment="1">
      <alignment horizontal="center" vertical="center" wrapText="1"/>
    </xf>
    <xf numFmtId="178" fontId="32" fillId="0" borderId="65" xfId="0" applyNumberFormat="1" applyFont="1" applyFill="1" applyBorder="1" applyAlignment="1">
      <alignment horizontal="center" vertical="center" wrapText="1"/>
    </xf>
    <xf numFmtId="0" fontId="35" fillId="37" borderId="57" xfId="0" applyFont="1" applyFill="1" applyBorder="1" applyAlignment="1">
      <alignment horizontal="center" vertical="center" shrinkToFit="1"/>
    </xf>
    <xf numFmtId="0" fontId="35" fillId="37" borderId="0" xfId="0" applyFont="1" applyFill="1" applyBorder="1" applyAlignment="1">
      <alignment horizontal="center" vertical="center" shrinkToFit="1"/>
    </xf>
    <xf numFmtId="0" fontId="35" fillId="37" borderId="56" xfId="0" applyFont="1" applyFill="1" applyBorder="1" applyAlignment="1">
      <alignment horizontal="center" vertical="center" shrinkToFit="1"/>
    </xf>
    <xf numFmtId="0" fontId="175" fillId="0" borderId="53" xfId="0" applyFont="1" applyFill="1" applyBorder="1" applyAlignment="1">
      <alignment horizontal="center" vertical="center" shrinkToFit="1"/>
    </xf>
    <xf numFmtId="0" fontId="175" fillId="0" borderId="63" xfId="0" applyFont="1" applyFill="1" applyBorder="1" applyAlignment="1">
      <alignment horizontal="center" vertical="center" shrinkToFit="1"/>
    </xf>
    <xf numFmtId="0" fontId="24" fillId="37" borderId="57" xfId="0" applyFont="1" applyFill="1" applyBorder="1" applyAlignment="1">
      <alignment horizontal="center" vertical="center" shrinkToFit="1"/>
    </xf>
    <xf numFmtId="0" fontId="24" fillId="37" borderId="0" xfId="0" applyFont="1" applyFill="1" applyBorder="1" applyAlignment="1">
      <alignment horizontal="center" vertical="center" shrinkToFit="1"/>
    </xf>
    <xf numFmtId="0" fontId="24" fillId="37" borderId="56" xfId="0" applyFont="1" applyFill="1" applyBorder="1" applyAlignment="1">
      <alignment horizontal="center" vertical="center" shrinkToFit="1"/>
    </xf>
    <xf numFmtId="0" fontId="47" fillId="0" borderId="48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7" fillId="0" borderId="61" xfId="0" applyFont="1" applyFill="1" applyBorder="1" applyAlignment="1">
      <alignment horizontal="center" vertical="center" shrinkToFit="1"/>
    </xf>
    <xf numFmtId="0" fontId="54" fillId="38" borderId="57" xfId="0" applyFont="1" applyFill="1" applyBorder="1" applyAlignment="1">
      <alignment horizontal="center" vertical="center"/>
    </xf>
    <xf numFmtId="0" fontId="54" fillId="38" borderId="0" xfId="0" applyFont="1" applyFill="1" applyBorder="1" applyAlignment="1">
      <alignment horizontal="center" vertical="center"/>
    </xf>
    <xf numFmtId="0" fontId="113" fillId="37" borderId="57" xfId="0" applyFont="1" applyFill="1" applyBorder="1" applyAlignment="1">
      <alignment horizontal="center" vertical="center" shrinkToFit="1"/>
    </xf>
    <xf numFmtId="0" fontId="113" fillId="37" borderId="0" xfId="0" applyFont="1" applyFill="1" applyBorder="1" applyAlignment="1">
      <alignment horizontal="center" vertical="center" shrinkToFit="1"/>
    </xf>
    <xf numFmtId="0" fontId="113" fillId="37" borderId="56" xfId="0" applyFont="1" applyFill="1" applyBorder="1" applyAlignment="1">
      <alignment horizontal="center" vertical="center" shrinkToFit="1"/>
    </xf>
    <xf numFmtId="0" fontId="24" fillId="37" borderId="57" xfId="0" applyFont="1" applyFill="1" applyBorder="1" applyAlignment="1">
      <alignment horizontal="center" vertical="center" wrapText="1"/>
    </xf>
    <xf numFmtId="0" fontId="24" fillId="37" borderId="0" xfId="0" applyFont="1" applyFill="1" applyBorder="1" applyAlignment="1">
      <alignment horizontal="center" vertical="center" wrapText="1"/>
    </xf>
    <xf numFmtId="0" fontId="24" fillId="37" borderId="56" xfId="0" applyFont="1" applyFill="1" applyBorder="1" applyAlignment="1">
      <alignment horizontal="center" vertical="center" wrapText="1"/>
    </xf>
    <xf numFmtId="0" fontId="56" fillId="0" borderId="61" xfId="0" applyFont="1" applyFill="1" applyBorder="1" applyAlignment="1">
      <alignment horizontal="center" vertical="center"/>
    </xf>
    <xf numFmtId="0" fontId="114" fillId="0" borderId="57" xfId="0" applyFont="1" applyFill="1" applyBorder="1" applyAlignment="1">
      <alignment horizontal="center" vertical="center"/>
    </xf>
    <xf numFmtId="0" fontId="115" fillId="0" borderId="0" xfId="0" applyFont="1" applyFill="1" applyBorder="1" applyAlignment="1">
      <alignment horizontal="center" vertical="center"/>
    </xf>
    <xf numFmtId="0" fontId="112" fillId="37" borderId="57" xfId="0" applyFont="1" applyFill="1" applyBorder="1" applyAlignment="1">
      <alignment horizontal="center" vertical="center"/>
    </xf>
    <xf numFmtId="0" fontId="112" fillId="37" borderId="0" xfId="0" applyFont="1" applyFill="1" applyBorder="1" applyAlignment="1">
      <alignment horizontal="center" vertical="center"/>
    </xf>
    <xf numFmtId="0" fontId="112" fillId="37" borderId="56" xfId="0" applyFont="1" applyFill="1" applyBorder="1" applyAlignment="1">
      <alignment horizontal="center" vertical="center"/>
    </xf>
    <xf numFmtId="0" fontId="58" fillId="36" borderId="48" xfId="0" applyFont="1" applyFill="1" applyBorder="1" applyAlignment="1">
      <alignment horizontal="center" vertical="center" shrinkToFit="1"/>
    </xf>
    <xf numFmtId="0" fontId="58" fillId="36" borderId="0" xfId="0" applyFont="1" applyFill="1" applyBorder="1" applyAlignment="1">
      <alignment horizontal="center" vertical="center" shrinkToFit="1"/>
    </xf>
    <xf numFmtId="0" fontId="58" fillId="36" borderId="61" xfId="0" applyFont="1" applyFill="1" applyBorder="1" applyAlignment="1">
      <alignment horizontal="center" vertical="center" shrinkToFit="1"/>
    </xf>
    <xf numFmtId="0" fontId="66" fillId="32" borderId="57" xfId="0" applyFont="1" applyFill="1" applyBorder="1" applyAlignment="1">
      <alignment horizontal="center" vertical="center" shrinkToFit="1"/>
    </xf>
    <xf numFmtId="0" fontId="66" fillId="32" borderId="0" xfId="0" applyFont="1" applyFill="1" applyBorder="1" applyAlignment="1">
      <alignment horizontal="center" vertical="center" shrinkToFit="1"/>
    </xf>
    <xf numFmtId="0" fontId="66" fillId="32" borderId="61" xfId="0" applyFont="1" applyFill="1" applyBorder="1" applyAlignment="1">
      <alignment horizontal="center" vertical="center" shrinkToFit="1"/>
    </xf>
    <xf numFmtId="0" fontId="116" fillId="0" borderId="66" xfId="0" applyFont="1" applyFill="1" applyBorder="1" applyAlignment="1">
      <alignment horizontal="center" vertical="center" shrinkToFit="1"/>
    </xf>
    <xf numFmtId="0" fontId="116" fillId="0" borderId="63" xfId="0" applyFont="1" applyFill="1" applyBorder="1" applyAlignment="1">
      <alignment horizontal="center" vertical="center" shrinkToFit="1"/>
    </xf>
    <xf numFmtId="0" fontId="116" fillId="0" borderId="52" xfId="0" applyFont="1" applyFill="1" applyBorder="1" applyAlignment="1">
      <alignment horizontal="center" vertical="center" shrinkToFit="1"/>
    </xf>
    <xf numFmtId="0" fontId="176" fillId="0" borderId="53" xfId="0" applyFont="1" applyFill="1" applyBorder="1" applyAlignment="1">
      <alignment horizontal="center" vertical="center" shrinkToFit="1"/>
    </xf>
    <xf numFmtId="0" fontId="176" fillId="0" borderId="63" xfId="0" applyFont="1" applyFill="1" applyBorder="1" applyAlignment="1">
      <alignment horizontal="center" vertical="center" shrinkToFit="1"/>
    </xf>
    <xf numFmtId="0" fontId="116" fillId="25" borderId="53" xfId="0" applyFont="1" applyFill="1" applyBorder="1" applyAlignment="1">
      <alignment horizontal="center" vertical="center" shrinkToFit="1"/>
    </xf>
    <xf numFmtId="0" fontId="116" fillId="25" borderId="63" xfId="0" applyFont="1" applyFill="1" applyBorder="1" applyAlignment="1">
      <alignment horizontal="center" vertical="center" shrinkToFit="1"/>
    </xf>
    <xf numFmtId="0" fontId="116" fillId="25" borderId="65" xfId="0" applyFont="1" applyFill="1" applyBorder="1" applyAlignment="1">
      <alignment horizontal="center" vertical="center" shrinkToFit="1"/>
    </xf>
    <xf numFmtId="0" fontId="135" fillId="0" borderId="48" xfId="0" applyFont="1" applyFill="1" applyBorder="1" applyAlignment="1">
      <alignment horizontal="center" vertical="center" shrinkToFit="1"/>
    </xf>
    <xf numFmtId="0" fontId="135" fillId="0" borderId="0" xfId="0" applyFont="1" applyFill="1" applyBorder="1" applyAlignment="1">
      <alignment horizontal="center" vertical="center" shrinkToFit="1"/>
    </xf>
    <xf numFmtId="0" fontId="163" fillId="0" borderId="57" xfId="0" applyFont="1" applyFill="1" applyBorder="1" applyAlignment="1">
      <alignment horizontal="center" vertical="center" shrinkToFit="1"/>
    </xf>
    <xf numFmtId="0" fontId="163" fillId="0" borderId="0" xfId="0" applyFont="1" applyFill="1" applyBorder="1" applyAlignment="1">
      <alignment horizontal="center" vertical="center" shrinkToFit="1"/>
    </xf>
    <xf numFmtId="0" fontId="163" fillId="0" borderId="61" xfId="0" applyFont="1" applyFill="1" applyBorder="1" applyAlignment="1">
      <alignment horizontal="center" vertical="center" shrinkToFit="1"/>
    </xf>
    <xf numFmtId="0" fontId="150" fillId="0" borderId="57" xfId="0" applyFont="1" applyFill="1" applyBorder="1" applyAlignment="1">
      <alignment horizontal="center" vertical="center" shrinkToFit="1"/>
    </xf>
    <xf numFmtId="0" fontId="150" fillId="0" borderId="0" xfId="0" applyFont="1" applyFill="1" applyBorder="1" applyAlignment="1">
      <alignment horizontal="center" vertical="center" shrinkToFit="1"/>
    </xf>
    <xf numFmtId="0" fontId="150" fillId="0" borderId="61" xfId="0" applyFont="1" applyFill="1" applyBorder="1" applyAlignment="1">
      <alignment horizontal="center" vertical="center" shrinkToFit="1"/>
    </xf>
    <xf numFmtId="0" fontId="158" fillId="38" borderId="57" xfId="0" applyFont="1" applyFill="1" applyBorder="1" applyAlignment="1">
      <alignment horizontal="center" vertical="center"/>
    </xf>
    <xf numFmtId="0" fontId="158" fillId="38" borderId="0" xfId="0" applyFont="1" applyFill="1" applyBorder="1" applyAlignment="1">
      <alignment horizontal="center" vertical="center"/>
    </xf>
    <xf numFmtId="0" fontId="155" fillId="25" borderId="57" xfId="0" applyFont="1" applyFill="1" applyBorder="1" applyAlignment="1">
      <alignment horizontal="center" vertical="center" shrinkToFit="1"/>
    </xf>
    <xf numFmtId="0" fontId="155" fillId="25" borderId="0" xfId="0" applyFont="1" applyFill="1" applyBorder="1" applyAlignment="1">
      <alignment horizontal="center" vertical="center" shrinkToFit="1"/>
    </xf>
    <xf numFmtId="0" fontId="155" fillId="25" borderId="56" xfId="0" applyFont="1" applyFill="1" applyBorder="1" applyAlignment="1">
      <alignment horizontal="center" vertical="center" shrinkToFit="1"/>
    </xf>
    <xf numFmtId="0" fontId="116" fillId="0" borderId="48" xfId="0" applyFont="1" applyFill="1" applyBorder="1" applyAlignment="1">
      <alignment horizontal="center" vertical="center" wrapText="1"/>
    </xf>
    <xf numFmtId="0" fontId="116" fillId="0" borderId="0" xfId="0" applyFont="1" applyFill="1" applyBorder="1" applyAlignment="1">
      <alignment horizontal="center" vertical="center" wrapText="1"/>
    </xf>
    <xf numFmtId="0" fontId="116" fillId="0" borderId="60" xfId="0" applyFont="1" applyFill="1" applyBorder="1" applyAlignment="1">
      <alignment horizontal="center" vertical="center" wrapText="1"/>
    </xf>
    <xf numFmtId="0" fontId="116" fillId="0" borderId="57" xfId="0" applyFont="1" applyFill="1" applyBorder="1" applyAlignment="1">
      <alignment horizontal="center" vertical="center" wrapText="1"/>
    </xf>
    <xf numFmtId="0" fontId="116" fillId="25" borderId="57" xfId="0" applyFont="1" applyFill="1" applyBorder="1" applyAlignment="1">
      <alignment horizontal="center" vertical="center" wrapText="1"/>
    </xf>
    <xf numFmtId="0" fontId="116" fillId="25" borderId="0" xfId="0" applyFont="1" applyFill="1" applyBorder="1" applyAlignment="1">
      <alignment horizontal="center" vertical="center" wrapText="1"/>
    </xf>
    <xf numFmtId="0" fontId="116" fillId="25" borderId="56" xfId="0" applyFont="1" applyFill="1" applyBorder="1" applyAlignment="1">
      <alignment horizontal="center" vertical="center" wrapText="1"/>
    </xf>
    <xf numFmtId="0" fontId="172" fillId="0" borderId="57" xfId="0" applyFont="1" applyFill="1" applyBorder="1" applyAlignment="1">
      <alignment horizontal="center" vertical="center" shrinkToFit="1"/>
    </xf>
    <xf numFmtId="0" fontId="172" fillId="0" borderId="0" xfId="0" applyFont="1" applyFill="1" applyBorder="1" applyAlignment="1">
      <alignment horizontal="center" vertical="center" shrinkToFit="1"/>
    </xf>
    <xf numFmtId="0" fontId="172" fillId="0" borderId="61" xfId="0" applyFont="1" applyFill="1" applyBorder="1" applyAlignment="1">
      <alignment horizontal="center" vertical="center" shrinkToFit="1"/>
    </xf>
    <xf numFmtId="0" fontId="123" fillId="37" borderId="57" xfId="0" applyFont="1" applyFill="1" applyBorder="1" applyAlignment="1">
      <alignment horizontal="center" vertical="center" shrinkToFit="1"/>
    </xf>
    <xf numFmtId="0" fontId="123" fillId="37" borderId="0" xfId="0" applyFont="1" applyFill="1" applyBorder="1" applyAlignment="1">
      <alignment horizontal="center" vertical="center" shrinkToFit="1"/>
    </xf>
    <xf numFmtId="0" fontId="123" fillId="37" borderId="56" xfId="0" applyFont="1" applyFill="1" applyBorder="1" applyAlignment="1">
      <alignment horizontal="center" vertical="center" shrinkToFit="1"/>
    </xf>
    <xf numFmtId="0" fontId="116" fillId="0" borderId="59" xfId="0" applyFont="1" applyFill="1" applyBorder="1" applyAlignment="1">
      <alignment horizontal="center" vertical="center" wrapText="1"/>
    </xf>
    <xf numFmtId="0" fontId="116" fillId="0" borderId="61" xfId="0" applyFont="1" applyFill="1" applyBorder="1" applyAlignment="1">
      <alignment horizontal="center" vertical="center" wrapText="1"/>
    </xf>
    <xf numFmtId="0" fontId="116" fillId="37" borderId="57" xfId="0" applyFont="1" applyFill="1" applyBorder="1" applyAlignment="1">
      <alignment horizontal="center" vertical="center" wrapText="1"/>
    </xf>
    <xf numFmtId="0" fontId="116" fillId="37" borderId="0" xfId="0" applyFont="1" applyFill="1" applyBorder="1" applyAlignment="1">
      <alignment horizontal="center" vertical="center" wrapText="1"/>
    </xf>
    <xf numFmtId="0" fontId="116" fillId="37" borderId="56" xfId="0" applyFont="1" applyFill="1" applyBorder="1" applyAlignment="1">
      <alignment horizontal="center" vertical="center" wrapText="1"/>
    </xf>
    <xf numFmtId="0" fontId="116" fillId="0" borderId="51" xfId="0" applyFont="1" applyFill="1" applyBorder="1" applyAlignment="1">
      <alignment horizontal="center" vertical="center" shrinkToFit="1"/>
    </xf>
    <xf numFmtId="0" fontId="116" fillId="0" borderId="53" xfId="0" applyFont="1" applyFill="1" applyBorder="1" applyAlignment="1">
      <alignment horizontal="center" vertical="center" shrinkToFit="1"/>
    </xf>
    <xf numFmtId="0" fontId="116" fillId="0" borderId="54" xfId="0" applyFont="1" applyFill="1" applyBorder="1" applyAlignment="1">
      <alignment horizontal="center" vertical="center" shrinkToFit="1"/>
    </xf>
    <xf numFmtId="0" fontId="116" fillId="37" borderId="53" xfId="0" applyFont="1" applyFill="1" applyBorder="1" applyAlignment="1">
      <alignment horizontal="center" vertical="center" shrinkToFit="1"/>
    </xf>
    <xf numFmtId="0" fontId="116" fillId="37" borderId="63" xfId="0" applyFont="1" applyFill="1" applyBorder="1" applyAlignment="1">
      <alignment horizontal="center" vertical="center" shrinkToFit="1"/>
    </xf>
    <xf numFmtId="0" fontId="116" fillId="37" borderId="65" xfId="0" applyFont="1" applyFill="1" applyBorder="1" applyAlignment="1">
      <alignment horizontal="center" vertical="center" shrinkToFit="1"/>
    </xf>
    <xf numFmtId="0" fontId="117" fillId="37" borderId="50" xfId="0" applyFont="1" applyFill="1" applyBorder="1" applyAlignment="1">
      <alignment horizontal="center" vertical="center" shrinkToFit="1"/>
    </xf>
    <xf numFmtId="0" fontId="117" fillId="37" borderId="67" xfId="0" applyFont="1" applyFill="1" applyBorder="1" applyAlignment="1">
      <alignment horizontal="center" vertical="center" shrinkToFit="1"/>
    </xf>
    <xf numFmtId="0" fontId="143" fillId="45" borderId="48" xfId="0" applyFont="1" applyFill="1" applyBorder="1" applyAlignment="1">
      <alignment horizontal="center" vertical="center"/>
    </xf>
    <xf numFmtId="0" fontId="143" fillId="45" borderId="0" xfId="0" applyFont="1" applyFill="1" applyBorder="1" applyAlignment="1">
      <alignment horizontal="center" vertical="center"/>
    </xf>
    <xf numFmtId="0" fontId="164" fillId="0" borderId="57" xfId="0" applyFont="1" applyFill="1" applyBorder="1" applyAlignment="1">
      <alignment horizontal="center" vertical="center"/>
    </xf>
    <xf numFmtId="0" fontId="164" fillId="0" borderId="0" xfId="0" applyFont="1" applyFill="1" applyBorder="1" applyAlignment="1">
      <alignment horizontal="center" vertical="center"/>
    </xf>
    <xf numFmtId="0" fontId="164" fillId="0" borderId="61" xfId="0" applyFont="1" applyFill="1" applyBorder="1" applyAlignment="1">
      <alignment horizontal="center" vertical="center"/>
    </xf>
    <xf numFmtId="0" fontId="165" fillId="39" borderId="57" xfId="0" applyFont="1" applyFill="1" applyBorder="1" applyAlignment="1">
      <alignment horizontal="center" vertical="center"/>
    </xf>
    <xf numFmtId="0" fontId="165" fillId="39" borderId="0" xfId="0" applyFont="1" applyFill="1" applyBorder="1" applyAlignment="1">
      <alignment horizontal="center" vertical="center"/>
    </xf>
    <xf numFmtId="0" fontId="166" fillId="0" borderId="57" xfId="0" applyFont="1" applyFill="1" applyBorder="1" applyAlignment="1">
      <alignment horizontal="center" vertical="center"/>
    </xf>
    <xf numFmtId="0" fontId="166" fillId="0" borderId="0" xfId="0" applyFont="1" applyFill="1" applyBorder="1" applyAlignment="1">
      <alignment horizontal="center" vertical="center"/>
    </xf>
    <xf numFmtId="0" fontId="166" fillId="0" borderId="61" xfId="0" applyFont="1" applyFill="1" applyBorder="1" applyAlignment="1">
      <alignment horizontal="center" vertical="center"/>
    </xf>
    <xf numFmtId="0" fontId="167" fillId="37" borderId="57" xfId="0" applyFont="1" applyFill="1" applyBorder="1" applyAlignment="1">
      <alignment horizontal="center" vertical="center"/>
    </xf>
    <xf numFmtId="0" fontId="167" fillId="37" borderId="0" xfId="0" applyFont="1" applyFill="1" applyBorder="1" applyAlignment="1">
      <alignment horizontal="center" vertical="center"/>
    </xf>
    <xf numFmtId="0" fontId="167" fillId="37" borderId="56" xfId="0" applyFont="1" applyFill="1" applyBorder="1" applyAlignment="1">
      <alignment horizontal="center" vertical="center"/>
    </xf>
    <xf numFmtId="0" fontId="168" fillId="0" borderId="48" xfId="0" applyFont="1" applyFill="1" applyBorder="1" applyAlignment="1">
      <alignment horizontal="center" vertical="center" shrinkToFit="1"/>
    </xf>
    <xf numFmtId="0" fontId="168" fillId="0" borderId="0" xfId="0" applyFont="1" applyFill="1" applyBorder="1" applyAlignment="1">
      <alignment horizontal="center" vertical="center" shrinkToFit="1"/>
    </xf>
    <xf numFmtId="0" fontId="168" fillId="0" borderId="61" xfId="0" applyFont="1" applyFill="1" applyBorder="1" applyAlignment="1">
      <alignment horizontal="center" vertical="center" shrinkToFit="1"/>
    </xf>
    <xf numFmtId="0" fontId="167" fillId="0" borderId="57" xfId="0" applyFont="1" applyFill="1" applyBorder="1" applyAlignment="1">
      <alignment horizontal="center" vertical="center" shrinkToFit="1"/>
    </xf>
    <xf numFmtId="0" fontId="167" fillId="0" borderId="0" xfId="0" applyFont="1" applyFill="1" applyBorder="1" applyAlignment="1">
      <alignment horizontal="center" vertical="center" shrinkToFit="1"/>
    </xf>
    <xf numFmtId="0" fontId="169" fillId="0" borderId="57" xfId="0" applyFont="1" applyFill="1" applyBorder="1" applyAlignment="1">
      <alignment horizontal="center" vertical="center" shrinkToFit="1"/>
    </xf>
    <xf numFmtId="0" fontId="169" fillId="0" borderId="0" xfId="0" applyFont="1" applyFill="1" applyBorder="1" applyAlignment="1">
      <alignment horizontal="center" vertical="center" shrinkToFit="1"/>
    </xf>
    <xf numFmtId="0" fontId="170" fillId="28" borderId="57" xfId="0" applyFont="1" applyFill="1" applyBorder="1" applyAlignment="1">
      <alignment horizontal="center" vertical="center" shrinkToFit="1"/>
    </xf>
    <xf numFmtId="0" fontId="170" fillId="28" borderId="0" xfId="0" applyFont="1" applyFill="1" applyBorder="1" applyAlignment="1">
      <alignment horizontal="center" vertical="center" shrinkToFit="1"/>
    </xf>
    <xf numFmtId="0" fontId="170" fillId="28" borderId="61" xfId="0" applyFont="1" applyFill="1" applyBorder="1" applyAlignment="1">
      <alignment horizontal="center" vertical="center" shrinkToFit="1"/>
    </xf>
    <xf numFmtId="0" fontId="168" fillId="37" borderId="57" xfId="0" applyFont="1" applyFill="1" applyBorder="1" applyAlignment="1">
      <alignment horizontal="center" vertical="center" shrinkToFit="1"/>
    </xf>
    <xf numFmtId="0" fontId="168" fillId="37" borderId="0" xfId="0" applyFont="1" applyFill="1" applyBorder="1" applyAlignment="1">
      <alignment horizontal="center" vertical="center" shrinkToFit="1"/>
    </xf>
    <xf numFmtId="0" fontId="168" fillId="37" borderId="56" xfId="0" applyFont="1" applyFill="1" applyBorder="1" applyAlignment="1">
      <alignment horizontal="center" vertical="center" shrinkToFit="1"/>
    </xf>
    <xf numFmtId="178" fontId="36" fillId="0" borderId="52" xfId="0" applyNumberFormat="1" applyFont="1" applyFill="1" applyBorder="1" applyAlignment="1">
      <alignment horizontal="center" vertical="center" wrapText="1"/>
    </xf>
    <xf numFmtId="178" fontId="36" fillId="0" borderId="54" xfId="0" applyNumberFormat="1" applyFont="1" applyFill="1" applyBorder="1" applyAlignment="1">
      <alignment horizontal="center" vertical="center" wrapText="1"/>
    </xf>
    <xf numFmtId="178" fontId="36" fillId="0" borderId="53" xfId="0" applyNumberFormat="1" applyFont="1" applyFill="1" applyBorder="1" applyAlignment="1">
      <alignment horizontal="center" vertical="center" wrapText="1"/>
    </xf>
    <xf numFmtId="178" fontId="36" fillId="0" borderId="63" xfId="0" applyNumberFormat="1" applyFont="1" applyFill="1" applyBorder="1" applyAlignment="1">
      <alignment horizontal="center" vertical="center" wrapText="1"/>
    </xf>
    <xf numFmtId="178" fontId="36" fillId="0" borderId="55" xfId="0" applyNumberFormat="1" applyFont="1" applyFill="1" applyBorder="1" applyAlignment="1">
      <alignment horizontal="center" vertical="center" wrapText="1"/>
    </xf>
    <xf numFmtId="178" fontId="36" fillId="0" borderId="42" xfId="0" applyNumberFormat="1" applyFont="1" applyFill="1" applyBorder="1" applyAlignment="1">
      <alignment horizontal="center" vertical="center" wrapText="1"/>
    </xf>
    <xf numFmtId="178" fontId="36" fillId="0" borderId="43" xfId="0" applyNumberFormat="1" applyFont="1" applyFill="1" applyBorder="1" applyAlignment="1">
      <alignment horizontal="center" vertical="center" wrapText="1"/>
    </xf>
    <xf numFmtId="178" fontId="36" fillId="0" borderId="46" xfId="0" applyNumberFormat="1" applyFont="1" applyFill="1" applyBorder="1" applyAlignment="1">
      <alignment horizontal="center" vertical="center" wrapText="1"/>
    </xf>
    <xf numFmtId="178" fontId="36" fillId="0" borderId="72" xfId="0" applyNumberFormat="1" applyFont="1" applyFill="1" applyBorder="1" applyAlignment="1">
      <alignment horizontal="center" vertical="center" wrapText="1"/>
    </xf>
    <xf numFmtId="178" fontId="36" fillId="0" borderId="49" xfId="0" applyNumberFormat="1" applyFont="1" applyFill="1" applyBorder="1" applyAlignment="1">
      <alignment horizontal="center" vertical="center" wrapText="1"/>
    </xf>
    <xf numFmtId="0" fontId="116" fillId="0" borderId="48" xfId="0" applyFont="1" applyFill="1" applyBorder="1" applyAlignment="1">
      <alignment horizontal="center" vertical="center" shrinkToFit="1"/>
    </xf>
    <xf numFmtId="0" fontId="116" fillId="0" borderId="0" xfId="0" applyFont="1" applyFill="1" applyBorder="1" applyAlignment="1">
      <alignment horizontal="center" vertical="center" shrinkToFit="1"/>
    </xf>
    <xf numFmtId="0" fontId="116" fillId="0" borderId="45" xfId="0" applyFont="1" applyFill="1" applyBorder="1" applyAlignment="1">
      <alignment horizontal="center" vertical="center" shrinkToFit="1"/>
    </xf>
    <xf numFmtId="0" fontId="116" fillId="0" borderId="58" xfId="0" applyFont="1" applyFill="1" applyBorder="1" applyAlignment="1">
      <alignment horizontal="center" vertical="center" shrinkToFit="1"/>
    </xf>
    <xf numFmtId="0" fontId="116" fillId="0" borderId="62" xfId="0" applyFont="1" applyFill="1" applyBorder="1" applyAlignment="1">
      <alignment horizontal="center" vertical="center" shrinkToFit="1"/>
    </xf>
    <xf numFmtId="0" fontId="116" fillId="0" borderId="50" xfId="0" applyFont="1" applyFill="1" applyBorder="1" applyAlignment="1">
      <alignment horizontal="center" vertical="center" shrinkToFit="1"/>
    </xf>
    <xf numFmtId="0" fontId="117" fillId="25" borderId="57" xfId="0" applyFont="1" applyFill="1" applyBorder="1" applyAlignment="1">
      <alignment horizontal="center" vertical="center" shrinkToFit="1"/>
    </xf>
    <xf numFmtId="0" fontId="117" fillId="25" borderId="0" xfId="0" applyFont="1" applyFill="1" applyBorder="1" applyAlignment="1">
      <alignment horizontal="center" vertical="center" shrinkToFit="1"/>
    </xf>
    <xf numFmtId="0" fontId="117" fillId="25" borderId="56" xfId="0" applyFont="1" applyFill="1" applyBorder="1" applyAlignment="1">
      <alignment horizontal="center" vertical="center" shrinkToFit="1"/>
    </xf>
    <xf numFmtId="0" fontId="156" fillId="0" borderId="48" xfId="0" applyFont="1" applyFill="1" applyBorder="1" applyAlignment="1">
      <alignment horizontal="center" vertical="center" shrinkToFit="1"/>
    </xf>
    <xf numFmtId="0" fontId="156" fillId="0" borderId="0" xfId="0" applyFont="1" applyFill="1" applyBorder="1" applyAlignment="1">
      <alignment horizontal="center" vertical="center" shrinkToFit="1"/>
    </xf>
    <xf numFmtId="0" fontId="157" fillId="33" borderId="57" xfId="0" applyFont="1" applyFill="1" applyBorder="1" applyAlignment="1">
      <alignment horizontal="center" vertical="center"/>
    </xf>
    <xf numFmtId="0" fontId="157" fillId="33" borderId="0" xfId="0" applyFont="1" applyFill="1" applyBorder="1" applyAlignment="1">
      <alignment horizontal="center" vertical="center"/>
    </xf>
    <xf numFmtId="0" fontId="157" fillId="33" borderId="61" xfId="0" applyFont="1" applyFill="1" applyBorder="1" applyAlignment="1">
      <alignment horizontal="center" vertical="center"/>
    </xf>
    <xf numFmtId="0" fontId="158" fillId="0" borderId="57" xfId="0" applyFont="1" applyFill="1" applyBorder="1" applyAlignment="1">
      <alignment horizontal="center" vertical="center"/>
    </xf>
    <xf numFmtId="0" fontId="158" fillId="0" borderId="0" xfId="0" applyFont="1" applyFill="1" applyBorder="1" applyAlignment="1">
      <alignment horizontal="center" vertical="center"/>
    </xf>
    <xf numFmtId="0" fontId="158" fillId="0" borderId="61" xfId="0" applyFont="1" applyFill="1" applyBorder="1" applyAlignment="1">
      <alignment horizontal="center" vertical="center"/>
    </xf>
    <xf numFmtId="0" fontId="127" fillId="25" borderId="57" xfId="0" applyFont="1" applyFill="1" applyBorder="1" applyAlignment="1">
      <alignment horizontal="center" vertical="center"/>
    </xf>
    <xf numFmtId="0" fontId="127" fillId="25" borderId="0" xfId="0" applyFont="1" applyFill="1" applyBorder="1" applyAlignment="1">
      <alignment horizontal="center" vertical="center"/>
    </xf>
    <xf numFmtId="0" fontId="127" fillId="25" borderId="56" xfId="0" applyFont="1" applyFill="1" applyBorder="1" applyAlignment="1">
      <alignment horizontal="center" vertical="center"/>
    </xf>
    <xf numFmtId="0" fontId="159" fillId="44" borderId="48" xfId="0" applyFont="1" applyFill="1" applyBorder="1" applyAlignment="1">
      <alignment horizontal="center" vertical="center" shrinkToFit="1"/>
    </xf>
    <xf numFmtId="0" fontId="159" fillId="44" borderId="0" xfId="0" applyFont="1" applyFill="1" applyBorder="1" applyAlignment="1">
      <alignment horizontal="center" vertical="center" shrinkToFit="1"/>
    </xf>
    <xf numFmtId="0" fontId="160" fillId="0" borderId="57" xfId="0" applyFont="1" applyFill="1" applyBorder="1" applyAlignment="1">
      <alignment horizontal="center" vertical="center" shrinkToFit="1"/>
    </xf>
    <xf numFmtId="0" fontId="160" fillId="0" borderId="0" xfId="0" applyFont="1" applyFill="1" applyBorder="1" applyAlignment="1">
      <alignment horizontal="center" vertical="center" shrinkToFit="1"/>
    </xf>
    <xf numFmtId="0" fontId="160" fillId="0" borderId="61" xfId="0" applyFont="1" applyFill="1" applyBorder="1" applyAlignment="1">
      <alignment horizontal="center" vertical="center" shrinkToFit="1"/>
    </xf>
    <xf numFmtId="0" fontId="161" fillId="32" borderId="57" xfId="0" applyFont="1" applyFill="1" applyBorder="1" applyAlignment="1">
      <alignment horizontal="center" vertical="center" shrinkToFit="1"/>
    </xf>
    <xf numFmtId="0" fontId="161" fillId="32" borderId="0" xfId="0" applyFont="1" applyFill="1" applyBorder="1" applyAlignment="1">
      <alignment horizontal="center" vertical="center" shrinkToFit="1"/>
    </xf>
    <xf numFmtId="0" fontId="161" fillId="32" borderId="61" xfId="0" applyFont="1" applyFill="1" applyBorder="1" applyAlignment="1">
      <alignment horizontal="center" vertical="center" shrinkToFit="1"/>
    </xf>
    <xf numFmtId="0" fontId="162" fillId="0" borderId="57" xfId="0" applyFont="1" applyFill="1" applyBorder="1" applyAlignment="1">
      <alignment horizontal="center" vertical="center"/>
    </xf>
    <xf numFmtId="0" fontId="162" fillId="0" borderId="0" xfId="0" applyFont="1" applyFill="1" applyBorder="1" applyAlignment="1">
      <alignment horizontal="center" vertical="center"/>
    </xf>
    <xf numFmtId="0" fontId="150" fillId="25" borderId="57" xfId="0" applyFont="1" applyFill="1" applyBorder="1" applyAlignment="1">
      <alignment horizontal="center" vertical="center"/>
    </xf>
    <xf numFmtId="0" fontId="150" fillId="25" borderId="0" xfId="0" applyFont="1" applyFill="1" applyBorder="1" applyAlignment="1">
      <alignment horizontal="center" vertical="center"/>
    </xf>
    <xf numFmtId="0" fontId="150" fillId="25" borderId="56" xfId="0" applyFont="1" applyFill="1" applyBorder="1" applyAlignment="1">
      <alignment horizontal="center" vertical="center"/>
    </xf>
    <xf numFmtId="0" fontId="116" fillId="0" borderId="57" xfId="0" applyFont="1" applyFill="1" applyBorder="1" applyAlignment="1">
      <alignment horizontal="center" vertical="center" shrinkToFit="1"/>
    </xf>
    <xf numFmtId="0" fontId="116" fillId="0" borderId="61" xfId="0" applyFont="1" applyFill="1" applyBorder="1" applyAlignment="1">
      <alignment horizontal="center" vertical="center" shrinkToFit="1"/>
    </xf>
    <xf numFmtId="0" fontId="116" fillId="47" borderId="0" xfId="0" applyFont="1" applyFill="1" applyBorder="1" applyAlignment="1">
      <alignment horizontal="center" vertical="center" shrinkToFit="1"/>
    </xf>
    <xf numFmtId="0" fontId="116" fillId="47" borderId="56" xfId="0" applyFont="1" applyFill="1" applyBorder="1" applyAlignment="1">
      <alignment horizontal="center" vertical="center" shrinkToFit="1"/>
    </xf>
    <xf numFmtId="0" fontId="42" fillId="0" borderId="0" xfId="19" applyFont="1" applyAlignment="1">
      <alignment horizontal="center"/>
    </xf>
    <xf numFmtId="0" fontId="151" fillId="30" borderId="59" xfId="0" applyFont="1" applyFill="1" applyBorder="1" applyAlignment="1">
      <alignment horizontal="center" vertical="center" shrinkToFit="1"/>
    </xf>
    <xf numFmtId="0" fontId="151" fillId="30" borderId="60" xfId="0" applyFont="1" applyFill="1" applyBorder="1" applyAlignment="1">
      <alignment horizontal="center" vertical="center" shrinkToFit="1"/>
    </xf>
    <xf numFmtId="0" fontId="151" fillId="30" borderId="57" xfId="0" applyFont="1" applyFill="1" applyBorder="1" applyAlignment="1">
      <alignment horizontal="center" vertical="center" shrinkToFit="1"/>
    </xf>
    <xf numFmtId="0" fontId="152" fillId="0" borderId="60" xfId="0" applyFont="1" applyFill="1" applyBorder="1" applyAlignment="1">
      <alignment horizontal="center" vertical="center" shrinkToFit="1"/>
    </xf>
    <xf numFmtId="0" fontId="153" fillId="0" borderId="60" xfId="0" applyFont="1" applyFill="1" applyBorder="1" applyAlignment="1">
      <alignment horizontal="center" vertical="center" shrinkToFit="1"/>
    </xf>
    <xf numFmtId="0" fontId="153" fillId="0" borderId="57" xfId="0" applyFont="1" applyFill="1" applyBorder="1" applyAlignment="1">
      <alignment horizontal="center" vertical="center" shrinkToFit="1"/>
    </xf>
    <xf numFmtId="0" fontId="154" fillId="46" borderId="57" xfId="0" applyFont="1" applyFill="1" applyBorder="1" applyAlignment="1">
      <alignment horizontal="center" vertical="center" shrinkToFit="1"/>
    </xf>
    <xf numFmtId="0" fontId="154" fillId="46" borderId="0" xfId="0" applyFont="1" applyFill="1" applyBorder="1" applyAlignment="1">
      <alignment horizontal="center" vertical="center" shrinkToFit="1"/>
    </xf>
    <xf numFmtId="0" fontId="154" fillId="46" borderId="61" xfId="0" applyFont="1" applyFill="1" applyBorder="1" applyAlignment="1">
      <alignment horizontal="center" vertical="center" shrinkToFit="1"/>
    </xf>
    <xf numFmtId="0" fontId="116" fillId="0" borderId="64" xfId="0" applyFont="1" applyFill="1" applyBorder="1" applyAlignment="1">
      <alignment horizontal="center" vertical="center" shrinkToFit="1"/>
    </xf>
    <xf numFmtId="0" fontId="171" fillId="0" borderId="59" xfId="0" applyFont="1" applyFill="1" applyBorder="1" applyAlignment="1">
      <alignment horizontal="center" vertical="center" shrinkToFit="1"/>
    </xf>
    <xf numFmtId="0" fontId="171" fillId="0" borderId="60" xfId="0" applyFont="1" applyFill="1" applyBorder="1" applyAlignment="1">
      <alignment horizontal="center" vertical="center" shrinkToFit="1"/>
    </xf>
    <xf numFmtId="0" fontId="171" fillId="0" borderId="57" xfId="0" applyFont="1" applyFill="1" applyBorder="1" applyAlignment="1">
      <alignment horizontal="center" vertical="center" shrinkToFit="1"/>
    </xf>
    <xf numFmtId="0" fontId="153" fillId="37" borderId="60" xfId="0" applyFont="1" applyFill="1" applyBorder="1" applyAlignment="1">
      <alignment horizontal="center" vertical="center" shrinkToFit="1"/>
    </xf>
    <xf numFmtId="0" fontId="134" fillId="0" borderId="57" xfId="0" applyFont="1" applyFill="1" applyBorder="1" applyAlignment="1">
      <alignment horizontal="center" vertical="center" shrinkToFit="1"/>
    </xf>
    <xf numFmtId="0" fontId="134" fillId="0" borderId="0" xfId="0" applyFont="1" applyFill="1" applyBorder="1" applyAlignment="1">
      <alignment horizontal="center" vertical="center" shrinkToFit="1"/>
    </xf>
    <xf numFmtId="0" fontId="155" fillId="47" borderId="0" xfId="0" applyFont="1" applyFill="1" applyBorder="1" applyAlignment="1">
      <alignment horizontal="center" vertical="center" shrinkToFit="1"/>
    </xf>
    <xf numFmtId="0" fontId="155" fillId="47" borderId="56" xfId="0" applyFont="1" applyFill="1" applyBorder="1" applyAlignment="1">
      <alignment horizontal="center" vertical="center" shrinkToFit="1"/>
    </xf>
    <xf numFmtId="0" fontId="116" fillId="47" borderId="0" xfId="0" applyFont="1" applyFill="1" applyBorder="1" applyAlignment="1">
      <alignment horizontal="center" vertical="center" wrapText="1"/>
    </xf>
    <xf numFmtId="0" fontId="116" fillId="47" borderId="56" xfId="0" applyFont="1" applyFill="1" applyBorder="1" applyAlignment="1">
      <alignment horizontal="center" vertical="center" wrapText="1"/>
    </xf>
    <xf numFmtId="178" fontId="36" fillId="0" borderId="51" xfId="0" applyNumberFormat="1" applyFont="1" applyFill="1" applyBorder="1" applyAlignment="1">
      <alignment horizontal="center" vertical="center" wrapText="1"/>
    </xf>
    <xf numFmtId="0" fontId="143" fillId="0" borderId="48" xfId="0" applyFont="1" applyFill="1" applyBorder="1" applyAlignment="1">
      <alignment horizontal="center" vertical="center"/>
    </xf>
    <xf numFmtId="0" fontId="143" fillId="0" borderId="0" xfId="0" applyFont="1" applyFill="1" applyBorder="1" applyAlignment="1">
      <alignment horizontal="center" vertical="center"/>
    </xf>
    <xf numFmtId="0" fontId="144" fillId="0" borderId="57" xfId="0" applyFont="1" applyFill="1" applyBorder="1" applyAlignment="1">
      <alignment horizontal="center" vertical="center"/>
    </xf>
    <xf numFmtId="0" fontId="144" fillId="0" borderId="0" xfId="0" applyFont="1" applyFill="1" applyBorder="1" applyAlignment="1">
      <alignment horizontal="center" vertical="center"/>
    </xf>
    <xf numFmtId="0" fontId="144" fillId="0" borderId="61" xfId="0" applyFont="1" applyFill="1" applyBorder="1" applyAlignment="1">
      <alignment horizontal="center" vertical="center"/>
    </xf>
    <xf numFmtId="0" fontId="132" fillId="32" borderId="57" xfId="0" applyFont="1" applyFill="1" applyBorder="1" applyAlignment="1">
      <alignment horizontal="center" vertical="center"/>
    </xf>
    <xf numFmtId="0" fontId="132" fillId="32" borderId="0" xfId="0" applyFont="1" applyFill="1" applyBorder="1" applyAlignment="1">
      <alignment horizontal="center" vertical="center"/>
    </xf>
    <xf numFmtId="0" fontId="145" fillId="0" borderId="57" xfId="0" applyFont="1" applyFill="1" applyBorder="1" applyAlignment="1">
      <alignment horizontal="center" vertical="center"/>
    </xf>
    <xf numFmtId="0" fontId="145" fillId="0" borderId="0" xfId="0" applyFont="1" applyFill="1" applyBorder="1" applyAlignment="1">
      <alignment horizontal="center" vertical="center"/>
    </xf>
    <xf numFmtId="0" fontId="145" fillId="0" borderId="61" xfId="0" applyFont="1" applyFill="1" applyBorder="1" applyAlignment="1">
      <alignment horizontal="center" vertical="center"/>
    </xf>
    <xf numFmtId="0" fontId="127" fillId="47" borderId="0" xfId="0" applyFont="1" applyFill="1" applyBorder="1" applyAlignment="1">
      <alignment horizontal="center" vertical="center"/>
    </xf>
    <xf numFmtId="0" fontId="127" fillId="47" borderId="56" xfId="0" applyFont="1" applyFill="1" applyBorder="1" applyAlignment="1">
      <alignment horizontal="center" vertical="center"/>
    </xf>
    <xf numFmtId="0" fontId="146" fillId="0" borderId="48" xfId="0" applyFont="1" applyFill="1" applyBorder="1" applyAlignment="1">
      <alignment horizontal="center" vertical="center" shrinkToFit="1"/>
    </xf>
    <xf numFmtId="0" fontId="146" fillId="0" borderId="0" xfId="0" applyFont="1" applyFill="1" applyBorder="1" applyAlignment="1">
      <alignment horizontal="center" vertical="center" shrinkToFit="1"/>
    </xf>
    <xf numFmtId="0" fontId="146" fillId="0" borderId="61" xfId="0" applyFont="1" applyFill="1" applyBorder="1" applyAlignment="1">
      <alignment horizontal="center" vertical="center" shrinkToFit="1"/>
    </xf>
    <xf numFmtId="0" fontId="147" fillId="25" borderId="57" xfId="0" applyFont="1" applyFill="1" applyBorder="1" applyAlignment="1">
      <alignment horizontal="center" vertical="center" shrinkToFit="1"/>
    </xf>
    <xf numFmtId="0" fontId="147" fillId="25" borderId="0" xfId="0" applyFont="1" applyFill="1" applyBorder="1" applyAlignment="1">
      <alignment horizontal="center" vertical="center" shrinkToFit="1"/>
    </xf>
    <xf numFmtId="0" fontId="148" fillId="0" borderId="57" xfId="0" applyFont="1" applyFill="1" applyBorder="1" applyAlignment="1">
      <alignment horizontal="center" vertical="center" shrinkToFit="1"/>
    </xf>
    <xf numFmtId="0" fontId="149" fillId="0" borderId="57" xfId="0" applyFont="1" applyFill="1" applyBorder="1" applyAlignment="1">
      <alignment horizontal="center" vertical="center" shrinkToFit="1"/>
    </xf>
    <xf numFmtId="0" fontId="149" fillId="0" borderId="0" xfId="0" applyFont="1" applyFill="1" applyBorder="1" applyAlignment="1">
      <alignment horizontal="center" vertical="center" shrinkToFit="1"/>
    </xf>
    <xf numFmtId="0" fontId="149" fillId="0" borderId="61" xfId="0" applyFont="1" applyFill="1" applyBorder="1" applyAlignment="1">
      <alignment horizontal="center" vertical="center" shrinkToFit="1"/>
    </xf>
    <xf numFmtId="0" fontId="150" fillId="47" borderId="0" xfId="0" applyFont="1" applyFill="1" applyBorder="1" applyAlignment="1">
      <alignment horizontal="center" vertical="center"/>
    </xf>
    <xf numFmtId="0" fontId="150" fillId="47" borderId="56" xfId="0" applyFont="1" applyFill="1" applyBorder="1" applyAlignment="1">
      <alignment horizontal="center" vertical="center"/>
    </xf>
    <xf numFmtId="178" fontId="36" fillId="0" borderId="106" xfId="0" applyNumberFormat="1" applyFont="1" applyFill="1" applyBorder="1" applyAlignment="1">
      <alignment horizontal="center" vertical="center" wrapText="1"/>
    </xf>
    <xf numFmtId="0" fontId="117" fillId="0" borderId="45" xfId="0" applyFont="1" applyFill="1" applyBorder="1" applyAlignment="1">
      <alignment horizontal="center" vertical="center" shrinkToFit="1"/>
    </xf>
    <xf numFmtId="0" fontId="117" fillId="0" borderId="58" xfId="0" applyFont="1" applyFill="1" applyBorder="1" applyAlignment="1">
      <alignment horizontal="center" vertical="center" shrinkToFit="1"/>
    </xf>
    <xf numFmtId="0" fontId="142" fillId="0" borderId="57" xfId="0" applyFont="1" applyFill="1" applyBorder="1" applyAlignment="1">
      <alignment horizontal="center" vertical="center" shrinkToFit="1"/>
    </xf>
    <xf numFmtId="0" fontId="142" fillId="0" borderId="0" xfId="0" applyFont="1" applyFill="1" applyBorder="1" applyAlignment="1">
      <alignment horizontal="center" vertical="center" shrinkToFit="1"/>
    </xf>
    <xf numFmtId="0" fontId="142" fillId="0" borderId="61" xfId="0" applyFont="1" applyFill="1" applyBorder="1" applyAlignment="1">
      <alignment horizontal="center" vertical="center" shrinkToFit="1"/>
    </xf>
    <xf numFmtId="0" fontId="117" fillId="47" borderId="0" xfId="0" applyFont="1" applyFill="1" applyBorder="1" applyAlignment="1">
      <alignment horizontal="center" vertical="center" shrinkToFit="1"/>
    </xf>
    <xf numFmtId="0" fontId="117" fillId="47" borderId="56" xfId="0" applyFont="1" applyFill="1" applyBorder="1" applyAlignment="1">
      <alignment horizontal="center" vertical="center" shrinkToFit="1"/>
    </xf>
    <xf numFmtId="0" fontId="116" fillId="28" borderId="57" xfId="0" applyFont="1" applyFill="1" applyBorder="1" applyAlignment="1">
      <alignment horizontal="center" vertical="center" wrapText="1"/>
    </xf>
    <xf numFmtId="0" fontId="116" fillId="28" borderId="0" xfId="0" applyFont="1" applyFill="1" applyBorder="1" applyAlignment="1">
      <alignment horizontal="center" vertical="center" wrapText="1"/>
    </xf>
    <xf numFmtId="0" fontId="116" fillId="28" borderId="56" xfId="0" applyFont="1" applyFill="1" applyBorder="1" applyAlignment="1">
      <alignment horizontal="center" vertical="center" wrapText="1"/>
    </xf>
    <xf numFmtId="0" fontId="141" fillId="44" borderId="52" xfId="0" applyFont="1" applyFill="1" applyBorder="1" applyAlignment="1">
      <alignment horizontal="center" vertical="center" shrinkToFit="1"/>
    </xf>
    <xf numFmtId="0" fontId="116" fillId="28" borderId="53" xfId="0" applyFont="1" applyFill="1" applyBorder="1" applyAlignment="1">
      <alignment horizontal="center" vertical="center" shrinkToFit="1"/>
    </xf>
    <xf numFmtId="0" fontId="116" fillId="28" borderId="63" xfId="0" applyFont="1" applyFill="1" applyBorder="1" applyAlignment="1">
      <alignment horizontal="center" vertical="center" shrinkToFit="1"/>
    </xf>
    <xf numFmtId="0" fontId="116" fillId="28" borderId="65" xfId="0" applyFont="1" applyFill="1" applyBorder="1" applyAlignment="1">
      <alignment horizontal="center" vertical="center" shrinkToFit="1"/>
    </xf>
    <xf numFmtId="0" fontId="136" fillId="41" borderId="59" xfId="0" applyFont="1" applyFill="1" applyBorder="1" applyAlignment="1">
      <alignment horizontal="center" vertical="center" shrinkToFit="1"/>
    </xf>
    <xf numFmtId="0" fontId="136" fillId="41" borderId="60" xfId="0" applyFont="1" applyFill="1" applyBorder="1" applyAlignment="1">
      <alignment horizontal="center" vertical="center" shrinkToFit="1"/>
    </xf>
    <xf numFmtId="0" fontId="136" fillId="41" borderId="57" xfId="0" applyFont="1" applyFill="1" applyBorder="1" applyAlignment="1">
      <alignment horizontal="center" vertical="center" shrinkToFit="1"/>
    </xf>
    <xf numFmtId="0" fontId="124" fillId="0" borderId="57" xfId="0" applyFont="1" applyFill="1" applyBorder="1" applyAlignment="1">
      <alignment horizontal="center" vertical="center" shrinkToFit="1"/>
    </xf>
    <xf numFmtId="0" fontId="124" fillId="0" borderId="0" xfId="0" applyFont="1" applyFill="1" applyBorder="1" applyAlignment="1">
      <alignment horizontal="center" vertical="center" shrinkToFit="1"/>
    </xf>
    <xf numFmtId="0" fontId="124" fillId="0" borderId="61" xfId="0" applyFont="1" applyFill="1" applyBorder="1" applyAlignment="1">
      <alignment horizontal="center" vertical="center" shrinkToFit="1"/>
    </xf>
    <xf numFmtId="0" fontId="125" fillId="0" borderId="57" xfId="0" applyFont="1" applyFill="1" applyBorder="1" applyAlignment="1">
      <alignment horizontal="center" vertical="center" shrinkToFit="1"/>
    </xf>
    <xf numFmtId="0" fontId="125" fillId="0" borderId="0" xfId="0" applyFont="1" applyFill="1" applyBorder="1" applyAlignment="1">
      <alignment horizontal="center" vertical="center" shrinkToFit="1"/>
    </xf>
    <xf numFmtId="0" fontId="125" fillId="0" borderId="61" xfId="0" applyFont="1" applyFill="1" applyBorder="1" applyAlignment="1">
      <alignment horizontal="center" vertical="center" shrinkToFit="1"/>
    </xf>
    <xf numFmtId="0" fontId="137" fillId="43" borderId="57" xfId="0" applyFont="1" applyFill="1" applyBorder="1" applyAlignment="1">
      <alignment horizontal="center" vertical="center" shrinkToFit="1"/>
    </xf>
    <xf numFmtId="0" fontId="137" fillId="43" borderId="0" xfId="0" applyFont="1" applyFill="1" applyBorder="1" applyAlignment="1">
      <alignment horizontal="center" vertical="center" shrinkToFit="1"/>
    </xf>
    <xf numFmtId="0" fontId="138" fillId="28" borderId="60" xfId="0" applyFont="1" applyFill="1" applyBorder="1" applyAlignment="1">
      <alignment horizontal="center" vertical="center" shrinkToFit="1"/>
    </xf>
    <xf numFmtId="0" fontId="138" fillId="28" borderId="69" xfId="0" applyFont="1" applyFill="1" applyBorder="1" applyAlignment="1">
      <alignment horizontal="center" vertical="center" shrinkToFit="1"/>
    </xf>
    <xf numFmtId="0" fontId="128" fillId="0" borderId="59" xfId="0" applyFont="1" applyFill="1" applyBorder="1" applyAlignment="1">
      <alignment horizontal="center" vertical="center" shrinkToFit="1"/>
    </xf>
    <xf numFmtId="0" fontId="128" fillId="0" borderId="60" xfId="0" applyFont="1" applyFill="1" applyBorder="1" applyAlignment="1">
      <alignment horizontal="center" vertical="center" shrinkToFit="1"/>
    </xf>
    <xf numFmtId="0" fontId="128" fillId="0" borderId="57" xfId="0" applyFont="1" applyFill="1" applyBorder="1" applyAlignment="1">
      <alignment horizontal="center" vertical="center" shrinkToFit="1"/>
    </xf>
    <xf numFmtId="0" fontId="129" fillId="0" borderId="57" xfId="0" applyFont="1" applyFill="1" applyBorder="1" applyAlignment="1">
      <alignment horizontal="center" vertical="center" shrinkToFit="1"/>
    </xf>
    <xf numFmtId="0" fontId="129" fillId="0" borderId="0" xfId="0" applyFont="1" applyFill="1" applyBorder="1" applyAlignment="1">
      <alignment horizontal="center" vertical="center" shrinkToFit="1"/>
    </xf>
    <xf numFmtId="0" fontId="129" fillId="0" borderId="61" xfId="0" applyFont="1" applyFill="1" applyBorder="1" applyAlignment="1">
      <alignment horizontal="center" vertical="center" shrinkToFit="1"/>
    </xf>
    <xf numFmtId="0" fontId="130" fillId="0" borderId="57" xfId="0" applyFont="1" applyFill="1" applyBorder="1" applyAlignment="1">
      <alignment horizontal="center" vertical="center" shrinkToFit="1"/>
    </xf>
    <xf numFmtId="0" fontId="130" fillId="0" borderId="0" xfId="0" applyFont="1" applyFill="1" applyBorder="1" applyAlignment="1">
      <alignment horizontal="center" vertical="center" shrinkToFit="1"/>
    </xf>
    <xf numFmtId="0" fontId="130" fillId="0" borderId="61" xfId="0" applyFont="1" applyFill="1" applyBorder="1" applyAlignment="1">
      <alignment horizontal="center" vertical="center" shrinkToFit="1"/>
    </xf>
    <xf numFmtId="0" fontId="139" fillId="0" borderId="57" xfId="0" applyFont="1" applyFill="1" applyBorder="1" applyAlignment="1">
      <alignment horizontal="center" vertical="center" shrinkToFit="1"/>
    </xf>
    <xf numFmtId="0" fontId="139" fillId="0" borderId="0" xfId="0" applyFont="1" applyFill="1" applyBorder="1" applyAlignment="1">
      <alignment horizontal="center" vertical="center" shrinkToFit="1"/>
    </xf>
    <xf numFmtId="0" fontId="139" fillId="0" borderId="61" xfId="0" applyFont="1" applyFill="1" applyBorder="1" applyAlignment="1">
      <alignment horizontal="center" vertical="center" shrinkToFit="1"/>
    </xf>
    <xf numFmtId="0" fontId="140" fillId="28" borderId="57" xfId="0" applyFont="1" applyFill="1" applyBorder="1" applyAlignment="1">
      <alignment horizontal="center" vertical="center" shrinkToFit="1"/>
    </xf>
    <xf numFmtId="0" fontId="140" fillId="28" borderId="0" xfId="0" applyFont="1" applyFill="1" applyBorder="1" applyAlignment="1">
      <alignment horizontal="center" vertical="center" shrinkToFit="1"/>
    </xf>
    <xf numFmtId="0" fontId="140" fillId="28" borderId="56" xfId="0" applyFont="1" applyFill="1" applyBorder="1" applyAlignment="1">
      <alignment horizontal="center" vertical="center" shrinkToFit="1"/>
    </xf>
    <xf numFmtId="0" fontId="117" fillId="0" borderId="62" xfId="0" applyFont="1" applyFill="1" applyBorder="1" applyAlignment="1">
      <alignment horizontal="center" vertical="center" shrinkToFit="1"/>
    </xf>
    <xf numFmtId="0" fontId="117" fillId="28" borderId="57" xfId="0" applyFont="1" applyFill="1" applyBorder="1" applyAlignment="1">
      <alignment horizontal="center" vertical="center" shrinkToFit="1"/>
    </xf>
    <xf numFmtId="0" fontId="117" fillId="28" borderId="0" xfId="0" applyFont="1" applyFill="1" applyBorder="1" applyAlignment="1">
      <alignment horizontal="center" vertical="center" shrinkToFit="1"/>
    </xf>
    <xf numFmtId="0" fontId="117" fillId="28" borderId="56" xfId="0" applyFont="1" applyFill="1" applyBorder="1" applyAlignment="1">
      <alignment horizontal="center" vertical="center" shrinkToFit="1"/>
    </xf>
    <xf numFmtId="0" fontId="119" fillId="0" borderId="48" xfId="0" applyFont="1" applyFill="1" applyBorder="1" applyAlignment="1">
      <alignment horizontal="center" vertical="center"/>
    </xf>
    <xf numFmtId="0" fontId="119" fillId="0" borderId="0" xfId="0" applyFont="1" applyFill="1" applyBorder="1" applyAlignment="1">
      <alignment horizontal="center" vertical="center"/>
    </xf>
    <xf numFmtId="0" fontId="120" fillId="26" borderId="57" xfId="0" applyFont="1" applyFill="1" applyBorder="1" applyAlignment="1">
      <alignment horizontal="center" vertical="center"/>
    </xf>
    <xf numFmtId="0" fontId="120" fillId="26" borderId="0" xfId="0" applyFont="1" applyFill="1" applyBorder="1" applyAlignment="1">
      <alignment horizontal="center" vertical="center"/>
    </xf>
    <xf numFmtId="0" fontId="120" fillId="26" borderId="61" xfId="0" applyFont="1" applyFill="1" applyBorder="1" applyAlignment="1">
      <alignment horizontal="center" vertical="center"/>
    </xf>
    <xf numFmtId="0" fontId="121" fillId="0" borderId="57" xfId="0" applyFont="1" applyFill="1" applyBorder="1" applyAlignment="1">
      <alignment horizontal="center" vertical="center"/>
    </xf>
    <xf numFmtId="0" fontId="121" fillId="0" borderId="0" xfId="0" applyFont="1" applyFill="1" applyBorder="1" applyAlignment="1">
      <alignment horizontal="center" vertical="center"/>
    </xf>
    <xf numFmtId="0" fontId="121" fillId="0" borderId="61" xfId="0" applyFont="1" applyFill="1" applyBorder="1" applyAlignment="1">
      <alignment horizontal="center" vertical="center"/>
    </xf>
    <xf numFmtId="0" fontId="134" fillId="0" borderId="57" xfId="0" applyFont="1" applyFill="1" applyBorder="1" applyAlignment="1">
      <alignment horizontal="center" vertical="center"/>
    </xf>
    <xf numFmtId="0" fontId="134" fillId="0" borderId="0" xfId="0" applyFont="1" applyFill="1" applyBorder="1" applyAlignment="1">
      <alignment horizontal="center" vertical="center"/>
    </xf>
    <xf numFmtId="0" fontId="134" fillId="0" borderId="61" xfId="0" applyFont="1" applyFill="1" applyBorder="1" applyAlignment="1">
      <alignment horizontal="center" vertical="center"/>
    </xf>
    <xf numFmtId="0" fontId="122" fillId="28" borderId="57" xfId="0" applyFont="1" applyFill="1" applyBorder="1" applyAlignment="1">
      <alignment horizontal="center" vertical="center"/>
    </xf>
    <xf numFmtId="0" fontId="135" fillId="28" borderId="0" xfId="0" applyFont="1" applyFill="1" applyBorder="1" applyAlignment="1">
      <alignment horizontal="center" vertical="center"/>
    </xf>
    <xf numFmtId="0" fontId="135" fillId="28" borderId="56" xfId="0" applyFont="1" applyFill="1" applyBorder="1" applyAlignment="1">
      <alignment horizontal="center" vertical="center"/>
    </xf>
    <xf numFmtId="0" fontId="133" fillId="42" borderId="52" xfId="0" applyFont="1" applyFill="1" applyBorder="1" applyAlignment="1">
      <alignment horizontal="center" vertical="center" shrinkToFit="1"/>
    </xf>
    <xf numFmtId="0" fontId="106" fillId="0" borderId="53" xfId="0" applyFont="1" applyFill="1" applyBorder="1" applyAlignment="1">
      <alignment horizontal="center" vertical="center" shrinkToFit="1"/>
    </xf>
    <xf numFmtId="0" fontId="106" fillId="0" borderId="63" xfId="0" applyFont="1" applyFill="1" applyBorder="1" applyAlignment="1">
      <alignment horizontal="center" vertical="center" shrinkToFit="1"/>
    </xf>
    <xf numFmtId="0" fontId="106" fillId="0" borderId="54" xfId="0" applyFont="1" applyFill="1" applyBorder="1" applyAlignment="1">
      <alignment horizontal="center" vertical="center" shrinkToFit="1"/>
    </xf>
    <xf numFmtId="0" fontId="116" fillId="26" borderId="53" xfId="0" applyFont="1" applyFill="1" applyBorder="1" applyAlignment="1">
      <alignment horizontal="center" vertical="center" shrinkToFit="1"/>
    </xf>
    <xf numFmtId="0" fontId="116" fillId="26" borderId="63" xfId="0" applyFont="1" applyFill="1" applyBorder="1" applyAlignment="1">
      <alignment horizontal="center" vertical="center" shrinkToFit="1"/>
    </xf>
    <xf numFmtId="0" fontId="116" fillId="26" borderId="65" xfId="0" applyFont="1" applyFill="1" applyBorder="1" applyAlignment="1">
      <alignment horizontal="center" vertical="center" shrinkToFit="1"/>
    </xf>
    <xf numFmtId="0" fontId="128" fillId="25" borderId="59" xfId="0" applyFont="1" applyFill="1" applyBorder="1" applyAlignment="1">
      <alignment horizontal="center" vertical="center" shrinkToFit="1"/>
    </xf>
    <xf numFmtId="0" fontId="128" fillId="25" borderId="60" xfId="0" applyFont="1" applyFill="1" applyBorder="1" applyAlignment="1">
      <alignment horizontal="center" vertical="center" shrinkToFit="1"/>
    </xf>
    <xf numFmtId="0" fontId="128" fillId="25" borderId="57" xfId="0" applyFont="1" applyFill="1" applyBorder="1" applyAlignment="1">
      <alignment horizontal="center" vertical="center" shrinkToFit="1"/>
    </xf>
    <xf numFmtId="0" fontId="131" fillId="0" borderId="57" xfId="0" applyFont="1" applyFill="1" applyBorder="1" applyAlignment="1">
      <alignment horizontal="center" vertical="center" shrinkToFit="1"/>
    </xf>
    <xf numFmtId="0" fontId="131" fillId="0" borderId="0" xfId="0" applyFont="1" applyFill="1" applyBorder="1" applyAlignment="1">
      <alignment horizontal="center" vertical="center" shrinkToFit="1"/>
    </xf>
    <xf numFmtId="0" fontId="131" fillId="0" borderId="61" xfId="0" applyFont="1" applyFill="1" applyBorder="1" applyAlignment="1">
      <alignment horizontal="center" vertical="center" shrinkToFit="1"/>
    </xf>
    <xf numFmtId="0" fontId="132" fillId="26" borderId="57" xfId="0" applyFont="1" applyFill="1" applyBorder="1" applyAlignment="1">
      <alignment horizontal="center" vertical="center" shrinkToFit="1"/>
    </xf>
    <xf numFmtId="0" fontId="132" fillId="26" borderId="0" xfId="0" applyFont="1" applyFill="1" applyBorder="1" applyAlignment="1">
      <alignment horizontal="center" vertical="center" shrinkToFit="1"/>
    </xf>
    <xf numFmtId="0" fontId="132" fillId="26" borderId="56" xfId="0" applyFont="1" applyFill="1" applyBorder="1" applyAlignment="1">
      <alignment horizontal="center" vertical="center" shrinkToFit="1"/>
    </xf>
    <xf numFmtId="0" fontId="116" fillId="26" borderId="57" xfId="0" applyFont="1" applyFill="1" applyBorder="1" applyAlignment="1">
      <alignment horizontal="center" vertical="center" wrapText="1"/>
    </xf>
    <xf numFmtId="0" fontId="116" fillId="26" borderId="0" xfId="0" applyFont="1" applyFill="1" applyBorder="1" applyAlignment="1">
      <alignment horizontal="center" vertical="center" wrapText="1"/>
    </xf>
    <xf numFmtId="0" fontId="116" fillId="26" borderId="56" xfId="0" applyFont="1" applyFill="1" applyBorder="1" applyAlignment="1">
      <alignment horizontal="center" vertical="center" wrapText="1"/>
    </xf>
    <xf numFmtId="0" fontId="120" fillId="0" borderId="57" xfId="0" applyFont="1" applyFill="1" applyBorder="1" applyAlignment="1">
      <alignment horizontal="center" vertical="center"/>
    </xf>
    <xf numFmtId="0" fontId="120" fillId="0" borderId="0" xfId="0" applyFont="1" applyFill="1" applyBorder="1" applyAlignment="1">
      <alignment horizontal="center" vertical="center"/>
    </xf>
    <xf numFmtId="0" fontId="120" fillId="0" borderId="61" xfId="0" applyFont="1" applyFill="1" applyBorder="1" applyAlignment="1">
      <alignment horizontal="center" vertical="center"/>
    </xf>
    <xf numFmtId="0" fontId="121" fillId="32" borderId="57" xfId="0" applyFont="1" applyFill="1" applyBorder="1" applyAlignment="1">
      <alignment horizontal="center" vertical="center"/>
    </xf>
    <xf numFmtId="0" fontId="121" fillId="32" borderId="0" xfId="0" applyFont="1" applyFill="1" applyBorder="1" applyAlignment="1">
      <alignment horizontal="center" vertical="center"/>
    </xf>
    <xf numFmtId="0" fontId="121" fillId="32" borderId="61" xfId="0" applyFont="1" applyFill="1" applyBorder="1" applyAlignment="1">
      <alignment horizontal="center" vertical="center"/>
    </xf>
    <xf numFmtId="0" fontId="122" fillId="37" borderId="57" xfId="0" applyFont="1" applyFill="1" applyBorder="1" applyAlignment="1">
      <alignment horizontal="center" vertical="center"/>
    </xf>
    <xf numFmtId="0" fontId="122" fillId="37" borderId="0" xfId="0" applyFont="1" applyFill="1" applyBorder="1" applyAlignment="1">
      <alignment horizontal="center" vertical="center"/>
    </xf>
    <xf numFmtId="0" fontId="122" fillId="37" borderId="61" xfId="0" applyFont="1" applyFill="1" applyBorder="1" applyAlignment="1">
      <alignment horizontal="center" vertical="center"/>
    </xf>
    <xf numFmtId="0" fontId="123" fillId="26" borderId="57" xfId="0" applyFont="1" applyFill="1" applyBorder="1" applyAlignment="1">
      <alignment horizontal="center" vertical="center"/>
    </xf>
    <xf numFmtId="0" fontId="123" fillId="26" borderId="0" xfId="0" applyFont="1" applyFill="1" applyBorder="1" applyAlignment="1">
      <alignment horizontal="center" vertical="center"/>
    </xf>
    <xf numFmtId="0" fontId="123" fillId="26" borderId="56" xfId="0" applyFont="1" applyFill="1" applyBorder="1" applyAlignment="1">
      <alignment horizontal="center" vertical="center"/>
    </xf>
    <xf numFmtId="0" fontId="121" fillId="0" borderId="59" xfId="0" applyFont="1" applyFill="1" applyBorder="1" applyAlignment="1">
      <alignment horizontal="center" vertical="center" shrinkToFit="1"/>
    </xf>
    <xf numFmtId="0" fontId="121" fillId="0" borderId="60" xfId="0" applyFont="1" applyFill="1" applyBorder="1" applyAlignment="1">
      <alignment horizontal="center" vertical="center" shrinkToFit="1"/>
    </xf>
    <xf numFmtId="0" fontId="121" fillId="0" borderId="57" xfId="0" applyFont="1" applyFill="1" applyBorder="1" applyAlignment="1">
      <alignment horizontal="center" vertical="center" shrinkToFit="1"/>
    </xf>
    <xf numFmtId="0" fontId="126" fillId="0" borderId="57" xfId="0" applyFont="1" applyFill="1" applyBorder="1" applyAlignment="1">
      <alignment horizontal="center" vertical="center" shrinkToFit="1"/>
    </xf>
    <xf numFmtId="0" fontId="126" fillId="0" borderId="0" xfId="0" applyFont="1" applyFill="1" applyBorder="1" applyAlignment="1">
      <alignment horizontal="center" vertical="center" shrinkToFit="1"/>
    </xf>
    <xf numFmtId="0" fontId="126" fillId="0" borderId="61" xfId="0" applyFont="1" applyFill="1" applyBorder="1" applyAlignment="1">
      <alignment horizontal="center" vertical="center" shrinkToFit="1"/>
    </xf>
    <xf numFmtId="0" fontId="127" fillId="26" borderId="57" xfId="0" applyFont="1" applyFill="1" applyBorder="1" applyAlignment="1">
      <alignment horizontal="center" vertical="center" shrinkToFit="1"/>
    </xf>
    <xf numFmtId="0" fontId="127" fillId="26" borderId="0" xfId="0" applyFont="1" applyFill="1" applyBorder="1" applyAlignment="1">
      <alignment horizontal="center" vertical="center" shrinkToFit="1"/>
    </xf>
    <xf numFmtId="0" fontId="127" fillId="26" borderId="56" xfId="0" applyFont="1" applyFill="1" applyBorder="1" applyAlignment="1">
      <alignment horizontal="center" vertical="center" shrinkToFit="1"/>
    </xf>
    <xf numFmtId="178" fontId="36" fillId="0" borderId="44" xfId="0" applyNumberFormat="1" applyFont="1" applyFill="1" applyBorder="1" applyAlignment="1">
      <alignment horizontal="center" vertical="center" wrapText="1"/>
    </xf>
    <xf numFmtId="0" fontId="117" fillId="26" borderId="45" xfId="0" applyFont="1" applyFill="1" applyBorder="1" applyAlignment="1">
      <alignment horizontal="center" vertical="center" shrinkToFit="1"/>
    </xf>
    <xf numFmtId="0" fontId="117" fillId="26" borderId="58" xfId="0" applyFont="1" applyFill="1" applyBorder="1" applyAlignment="1">
      <alignment horizontal="center" vertical="center" shrinkToFit="1"/>
    </xf>
    <xf numFmtId="0" fontId="117" fillId="26" borderId="78" xfId="0" applyFont="1" applyFill="1" applyBorder="1" applyAlignment="1">
      <alignment horizontal="center" vertical="center" shrinkToFit="1"/>
    </xf>
    <xf numFmtId="0" fontId="35" fillId="0" borderId="0" xfId="0" applyFont="1" applyBorder="1" applyAlignment="1">
      <alignment horizontal="center" vertical="center"/>
    </xf>
    <xf numFmtId="178" fontId="36" fillId="0" borderId="71" xfId="0" applyNumberFormat="1" applyFont="1" applyFill="1" applyBorder="1" applyAlignment="1">
      <alignment horizontal="center" vertical="center" wrapText="1"/>
    </xf>
    <xf numFmtId="0" fontId="105" fillId="0" borderId="0" xfId="19" applyFont="1" applyFill="1" applyBorder="1" applyAlignment="1">
      <alignment horizontal="center" vertical="center" wrapText="1"/>
    </xf>
    <xf numFmtId="0" fontId="105" fillId="0" borderId="33" xfId="19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25" xfId="0" applyFont="1" applyBorder="1" applyAlignment="1">
      <alignment horizontal="center" vertical="center" textRotation="180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6" fillId="0" borderId="105" xfId="0" applyFont="1" applyBorder="1" applyAlignment="1">
      <alignment horizontal="left" shrinkToFit="1"/>
    </xf>
    <xf numFmtId="0" fontId="28" fillId="0" borderId="0" xfId="0" applyFont="1" applyBorder="1" applyAlignment="1">
      <alignment horizontal="left" vertical="center"/>
    </xf>
    <xf numFmtId="0" fontId="22" fillId="0" borderId="81" xfId="0" applyFont="1" applyFill="1" applyBorder="1" applyAlignment="1">
      <alignment horizontal="center" vertical="center" wrapText="1" shrinkToFit="1"/>
    </xf>
    <xf numFmtId="0" fontId="27" fillId="0" borderId="96" xfId="0" applyFont="1" applyBorder="1" applyAlignment="1">
      <alignment horizontal="center" vertical="center" textRotation="255" shrinkToFi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菜單調查表 2" xfId="43"/>
    <cellStyle name="一般_新增Microsoft Excel 工作表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008000"/>
      <color rgb="FF66FF99"/>
      <color rgb="FF6666FF"/>
      <color rgb="FFFF3399"/>
      <color rgb="FFCCCCFF"/>
      <color rgb="FF6600FF"/>
      <color rgb="FFFF9999"/>
      <color rgb="FFFF99FF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gif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17" Type="http://schemas.openxmlformats.org/officeDocument/2006/relationships/image" Target="../media/image16.jp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11" Type="http://schemas.openxmlformats.org/officeDocument/2006/relationships/image" Target="../media/image10.gif"/><Relationship Id="rId24" Type="http://schemas.openxmlformats.org/officeDocument/2006/relationships/image" Target="../media/image23.JP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image" Target="../media/image8.jpe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.png"/><Relationship Id="rId13" Type="http://schemas.openxmlformats.org/officeDocument/2006/relationships/image" Target="../media/image32.jpg"/><Relationship Id="rId18" Type="http://schemas.openxmlformats.org/officeDocument/2006/relationships/image" Target="../media/image37.png"/><Relationship Id="rId3" Type="http://schemas.microsoft.com/office/2007/relationships/hdphoto" Target="../media/hdphoto2.wdp"/><Relationship Id="rId21" Type="http://schemas.openxmlformats.org/officeDocument/2006/relationships/image" Target="../media/image39.png"/><Relationship Id="rId7" Type="http://schemas.openxmlformats.org/officeDocument/2006/relationships/image" Target="../media/image27.png"/><Relationship Id="rId12" Type="http://schemas.openxmlformats.org/officeDocument/2006/relationships/image" Target="../media/image31.png"/><Relationship Id="rId17" Type="http://schemas.openxmlformats.org/officeDocument/2006/relationships/image" Target="../media/image36.png"/><Relationship Id="rId2" Type="http://schemas.openxmlformats.org/officeDocument/2006/relationships/image" Target="../media/image24.png"/><Relationship Id="rId16" Type="http://schemas.openxmlformats.org/officeDocument/2006/relationships/image" Target="../media/image35.png"/><Relationship Id="rId20" Type="http://schemas.microsoft.com/office/2007/relationships/hdphoto" Target="../media/hdphoto4.wdp"/><Relationship Id="rId1" Type="http://schemas.openxmlformats.org/officeDocument/2006/relationships/image" Target="../media/image1.PNG"/><Relationship Id="rId6" Type="http://schemas.openxmlformats.org/officeDocument/2006/relationships/image" Target="../media/image26.png"/><Relationship Id="rId11" Type="http://schemas.openxmlformats.org/officeDocument/2006/relationships/image" Target="../media/image30.png"/><Relationship Id="rId5" Type="http://schemas.microsoft.com/office/2007/relationships/hdphoto" Target="../media/hdphoto3.wdp"/><Relationship Id="rId15" Type="http://schemas.openxmlformats.org/officeDocument/2006/relationships/image" Target="../media/image34.png"/><Relationship Id="rId10" Type="http://schemas.openxmlformats.org/officeDocument/2006/relationships/image" Target="../media/image29.png"/><Relationship Id="rId19" Type="http://schemas.openxmlformats.org/officeDocument/2006/relationships/image" Target="../media/image38.png"/><Relationship Id="rId4" Type="http://schemas.openxmlformats.org/officeDocument/2006/relationships/image" Target="../media/image25.png"/><Relationship Id="rId9" Type="http://schemas.openxmlformats.org/officeDocument/2006/relationships/image" Target="../media/image16.jpg"/><Relationship Id="rId14" Type="http://schemas.openxmlformats.org/officeDocument/2006/relationships/image" Target="../media/image33.png"/><Relationship Id="rId22" Type="http://schemas.openxmlformats.org/officeDocument/2006/relationships/image" Target="../media/image23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13" Type="http://schemas.openxmlformats.org/officeDocument/2006/relationships/image" Target="../media/image37.png"/><Relationship Id="rId18" Type="http://schemas.openxmlformats.org/officeDocument/2006/relationships/image" Target="../media/image43.png"/><Relationship Id="rId26" Type="http://schemas.openxmlformats.org/officeDocument/2006/relationships/image" Target="../media/image3.png"/><Relationship Id="rId3" Type="http://schemas.openxmlformats.org/officeDocument/2006/relationships/image" Target="../media/image9.png"/><Relationship Id="rId21" Type="http://schemas.openxmlformats.org/officeDocument/2006/relationships/image" Target="../media/image2.png"/><Relationship Id="rId7" Type="http://schemas.openxmlformats.org/officeDocument/2006/relationships/image" Target="../media/image13.png"/><Relationship Id="rId12" Type="http://schemas.openxmlformats.org/officeDocument/2006/relationships/image" Target="../media/image39.png"/><Relationship Id="rId17" Type="http://schemas.openxmlformats.org/officeDocument/2006/relationships/image" Target="../media/image42.png"/><Relationship Id="rId25" Type="http://schemas.openxmlformats.org/officeDocument/2006/relationships/image" Target="../media/image4.png"/><Relationship Id="rId33" Type="http://schemas.openxmlformats.org/officeDocument/2006/relationships/image" Target="../media/image23.JPG"/><Relationship Id="rId2" Type="http://schemas.openxmlformats.org/officeDocument/2006/relationships/image" Target="../media/image40.jpeg"/><Relationship Id="rId16" Type="http://schemas.microsoft.com/office/2007/relationships/hdphoto" Target="../media/hdphoto4.wdp"/><Relationship Id="rId20" Type="http://schemas.openxmlformats.org/officeDocument/2006/relationships/image" Target="../media/image16.jpg"/><Relationship Id="rId29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12.gif"/><Relationship Id="rId11" Type="http://schemas.openxmlformats.org/officeDocument/2006/relationships/image" Target="../media/image36.png"/><Relationship Id="rId24" Type="http://schemas.openxmlformats.org/officeDocument/2006/relationships/image" Target="../media/image45.jpeg"/><Relationship Id="rId32" Type="http://schemas.openxmlformats.org/officeDocument/2006/relationships/image" Target="../media/image18.png"/><Relationship Id="rId5" Type="http://schemas.openxmlformats.org/officeDocument/2006/relationships/image" Target="../media/image11.png"/><Relationship Id="rId15" Type="http://schemas.openxmlformats.org/officeDocument/2006/relationships/image" Target="../media/image38.png"/><Relationship Id="rId23" Type="http://schemas.openxmlformats.org/officeDocument/2006/relationships/image" Target="../media/image20.png"/><Relationship Id="rId28" Type="http://schemas.microsoft.com/office/2007/relationships/hdphoto" Target="../media/hdphoto1.wdp"/><Relationship Id="rId10" Type="http://schemas.openxmlformats.org/officeDocument/2006/relationships/image" Target="../media/image35.png"/><Relationship Id="rId19" Type="http://schemas.openxmlformats.org/officeDocument/2006/relationships/image" Target="../media/image44.png"/><Relationship Id="rId31" Type="http://schemas.openxmlformats.org/officeDocument/2006/relationships/image" Target="../media/image17.png"/><Relationship Id="rId4" Type="http://schemas.openxmlformats.org/officeDocument/2006/relationships/image" Target="../media/image10.gif"/><Relationship Id="rId9" Type="http://schemas.openxmlformats.org/officeDocument/2006/relationships/image" Target="../media/image41.png"/><Relationship Id="rId14" Type="http://schemas.openxmlformats.org/officeDocument/2006/relationships/image" Target="../media/image34.png"/><Relationship Id="rId22" Type="http://schemas.openxmlformats.org/officeDocument/2006/relationships/image" Target="../media/image19.png"/><Relationship Id="rId27" Type="http://schemas.openxmlformats.org/officeDocument/2006/relationships/image" Target="../media/image5.png"/><Relationship Id="rId30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406398</xdr:colOff>
      <xdr:row>0</xdr:row>
      <xdr:rowOff>304799</xdr:rowOff>
    </xdr:from>
    <xdr:to>
      <xdr:col>20</xdr:col>
      <xdr:colOff>631371</xdr:colOff>
      <xdr:row>2</xdr:row>
      <xdr:rowOff>262799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60941" y="304799"/>
          <a:ext cx="2413001" cy="720000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111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0</xdr:colOff>
      <xdr:row>0</xdr:row>
      <xdr:rowOff>182877</xdr:rowOff>
    </xdr:from>
    <xdr:to>
      <xdr:col>10</xdr:col>
      <xdr:colOff>566057</xdr:colOff>
      <xdr:row>2</xdr:row>
      <xdr:rowOff>272142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5290457" y="182877"/>
          <a:ext cx="2024743" cy="720636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107302</xdr:colOff>
      <xdr:row>0</xdr:row>
      <xdr:rowOff>1</xdr:rowOff>
    </xdr:from>
    <xdr:to>
      <xdr:col>4</xdr:col>
      <xdr:colOff>597158</xdr:colOff>
      <xdr:row>2</xdr:row>
      <xdr:rowOff>283030</xdr:rowOff>
    </xdr:to>
    <xdr:pic>
      <xdr:nvPicPr>
        <xdr:cNvPr id="25" name="圖片 2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59" y="1"/>
          <a:ext cx="2677885" cy="849086"/>
        </a:xfrm>
        <a:prstGeom prst="rect">
          <a:avLst/>
        </a:prstGeom>
      </xdr:spPr>
    </xdr:pic>
    <xdr:clientData/>
  </xdr:twoCellAnchor>
  <xdr:twoCellAnchor editAs="oneCell">
    <xdr:from>
      <xdr:col>4</xdr:col>
      <xdr:colOff>394477</xdr:colOff>
      <xdr:row>16</xdr:row>
      <xdr:rowOff>240524</xdr:rowOff>
    </xdr:from>
    <xdr:to>
      <xdr:col>6</xdr:col>
      <xdr:colOff>121038</xdr:colOff>
      <xdr:row>19</xdr:row>
      <xdr:rowOff>131667</xdr:rowOff>
    </xdr:to>
    <xdr:pic>
      <xdr:nvPicPr>
        <xdr:cNvPr id="9" name="圖片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1538" y="6204340"/>
          <a:ext cx="1235010" cy="1220755"/>
        </a:xfrm>
        <a:prstGeom prst="rect">
          <a:avLst/>
        </a:prstGeom>
      </xdr:spPr>
    </xdr:pic>
    <xdr:clientData/>
  </xdr:twoCellAnchor>
  <xdr:twoCellAnchor editAs="oneCell">
    <xdr:from>
      <xdr:col>16</xdr:col>
      <xdr:colOff>213824</xdr:colOff>
      <xdr:row>16</xdr:row>
      <xdr:rowOff>85530</xdr:rowOff>
    </xdr:from>
    <xdr:to>
      <xdr:col>17</xdr:col>
      <xdr:colOff>642189</xdr:colOff>
      <xdr:row>18</xdr:row>
      <xdr:rowOff>204948</xdr:rowOff>
    </xdr:to>
    <xdr:pic>
      <xdr:nvPicPr>
        <xdr:cNvPr id="10" name="圖片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1580" y="6049346"/>
          <a:ext cx="1182589" cy="1005825"/>
        </a:xfrm>
        <a:prstGeom prst="rect">
          <a:avLst/>
        </a:prstGeom>
      </xdr:spPr>
    </xdr:pic>
    <xdr:clientData/>
  </xdr:twoCellAnchor>
  <xdr:twoCellAnchor editAs="oneCell">
    <xdr:from>
      <xdr:col>8</xdr:col>
      <xdr:colOff>108857</xdr:colOff>
      <xdr:row>16</xdr:row>
      <xdr:rowOff>55810</xdr:rowOff>
    </xdr:from>
    <xdr:to>
      <xdr:col>9</xdr:col>
      <xdr:colOff>543178</xdr:colOff>
      <xdr:row>18</xdr:row>
      <xdr:rowOff>428815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2816" y="6019626"/>
          <a:ext cx="1188546" cy="1259412"/>
        </a:xfrm>
        <a:prstGeom prst="rect">
          <a:avLst/>
        </a:prstGeom>
      </xdr:spPr>
    </xdr:pic>
    <xdr:clientData/>
  </xdr:twoCellAnchor>
  <xdr:twoCellAnchor editAs="oneCell">
    <xdr:from>
      <xdr:col>8</xdr:col>
      <xdr:colOff>72569</xdr:colOff>
      <xdr:row>25</xdr:row>
      <xdr:rowOff>326570</xdr:rowOff>
    </xdr:from>
    <xdr:to>
      <xdr:col>9</xdr:col>
      <xdr:colOff>609443</xdr:colOff>
      <xdr:row>28</xdr:row>
      <xdr:rowOff>36282</xdr:rowOff>
    </xdr:to>
    <xdr:pic>
      <xdr:nvPicPr>
        <xdr:cNvPr id="12" name="圖片 11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4192" b="47305" l="43431" r="8923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884" t="4752" r="10323" b="52666"/>
        <a:stretch/>
      </xdr:blipFill>
      <xdr:spPr>
        <a:xfrm>
          <a:off x="5460998" y="9742713"/>
          <a:ext cx="1280731" cy="1043214"/>
        </a:xfrm>
        <a:prstGeom prst="rect">
          <a:avLst/>
        </a:prstGeom>
      </xdr:spPr>
    </xdr:pic>
    <xdr:clientData/>
  </xdr:twoCellAnchor>
  <xdr:twoCellAnchor editAs="oneCell">
    <xdr:from>
      <xdr:col>16</xdr:col>
      <xdr:colOff>233575</xdr:colOff>
      <xdr:row>7</xdr:row>
      <xdr:rowOff>423916</xdr:rowOff>
    </xdr:from>
    <xdr:to>
      <xdr:col>17</xdr:col>
      <xdr:colOff>535215</xdr:colOff>
      <xdr:row>9</xdr:row>
      <xdr:rowOff>390071</xdr:rowOff>
    </xdr:to>
    <xdr:pic>
      <xdr:nvPicPr>
        <xdr:cNvPr id="13" name="圖片 12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7" t="12577" r="53029" b="13858"/>
        <a:stretch/>
      </xdr:blipFill>
      <xdr:spPr>
        <a:xfrm>
          <a:off x="11572861" y="3217916"/>
          <a:ext cx="1045497" cy="855156"/>
        </a:xfrm>
        <a:prstGeom prst="rect">
          <a:avLst/>
        </a:prstGeom>
      </xdr:spPr>
    </xdr:pic>
    <xdr:clientData/>
  </xdr:twoCellAnchor>
  <xdr:twoCellAnchor editAs="oneCell">
    <xdr:from>
      <xdr:col>17</xdr:col>
      <xdr:colOff>130628</xdr:colOff>
      <xdr:row>21</xdr:row>
      <xdr:rowOff>9071</xdr:rowOff>
    </xdr:from>
    <xdr:to>
      <xdr:col>20</xdr:col>
      <xdr:colOff>704620</xdr:colOff>
      <xdr:row>26</xdr:row>
      <xdr:rowOff>90714</xdr:rowOff>
    </xdr:to>
    <xdr:pic>
      <xdr:nvPicPr>
        <xdr:cNvPr id="27" name="圖片 2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934"/>
        <a:stretch/>
      </xdr:blipFill>
      <xdr:spPr>
        <a:xfrm>
          <a:off x="11985171" y="7661728"/>
          <a:ext cx="2762020" cy="2182585"/>
        </a:xfrm>
        <a:prstGeom prst="rect">
          <a:avLst/>
        </a:prstGeom>
      </xdr:spPr>
    </xdr:pic>
    <xdr:clientData/>
  </xdr:twoCellAnchor>
  <xdr:twoCellAnchor>
    <xdr:from>
      <xdr:col>17</xdr:col>
      <xdr:colOff>43543</xdr:colOff>
      <xdr:row>25</xdr:row>
      <xdr:rowOff>428285</xdr:rowOff>
    </xdr:from>
    <xdr:to>
      <xdr:col>20</xdr:col>
      <xdr:colOff>703999</xdr:colOff>
      <xdr:row>30</xdr:row>
      <xdr:rowOff>56358</xdr:rowOff>
    </xdr:to>
    <xdr:grpSp>
      <xdr:nvGrpSpPr>
        <xdr:cNvPr id="36" name="群組 35"/>
        <xdr:cNvGrpSpPr/>
      </xdr:nvGrpSpPr>
      <xdr:grpSpPr>
        <a:xfrm>
          <a:off x="11898086" y="9604942"/>
          <a:ext cx="2848484" cy="1293587"/>
          <a:chOff x="9236832" y="9844428"/>
          <a:chExt cx="5781881" cy="1288144"/>
        </a:xfrm>
      </xdr:grpSpPr>
      <xdr:pic>
        <xdr:nvPicPr>
          <xdr:cNvPr id="31" name="圖片 30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62001" y="10201738"/>
            <a:ext cx="671285" cy="805542"/>
          </a:xfrm>
          <a:prstGeom prst="rect">
            <a:avLst/>
          </a:prstGeom>
        </xdr:spPr>
      </xdr:pic>
      <xdr:pic>
        <xdr:nvPicPr>
          <xdr:cNvPr id="4" name="圖片 3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36832" y="10078357"/>
            <a:ext cx="1041737" cy="934091"/>
          </a:xfrm>
          <a:prstGeom prst="rect">
            <a:avLst/>
          </a:prstGeom>
        </xdr:spPr>
      </xdr:pic>
      <xdr:pic>
        <xdr:nvPicPr>
          <xdr:cNvPr id="5" name="圖片 4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87714" y="10050580"/>
            <a:ext cx="830999" cy="992582"/>
          </a:xfrm>
          <a:prstGeom prst="rect">
            <a:avLst/>
          </a:prstGeom>
        </xdr:spPr>
      </xdr:pic>
      <xdr:pic>
        <xdr:nvPicPr>
          <xdr:cNvPr id="33" name="圖片 3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9069" y="10060215"/>
            <a:ext cx="976785" cy="976785"/>
          </a:xfrm>
          <a:prstGeom prst="rect">
            <a:avLst/>
          </a:prstGeom>
        </xdr:spPr>
      </xdr:pic>
      <xdr:pic>
        <xdr:nvPicPr>
          <xdr:cNvPr id="34" name="圖片 33"/>
          <xdr:cNvPicPr>
            <a:picLocks noChangeAspect="1"/>
          </xdr:cNvPicPr>
        </xdr:nvPicPr>
        <xdr:blipFill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7428" y="9844428"/>
            <a:ext cx="1288144" cy="1288144"/>
          </a:xfrm>
          <a:prstGeom prst="rect">
            <a:avLst/>
          </a:prstGeom>
        </xdr:spPr>
      </xdr:pic>
      <xdr:pic>
        <xdr:nvPicPr>
          <xdr:cNvPr id="35" name="圖片 34"/>
          <xdr:cNvPicPr>
            <a:picLocks noChangeAspect="1"/>
          </xdr:cNvPicPr>
        </xdr:nvPicPr>
        <xdr:blipFill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22655" y="9993531"/>
            <a:ext cx="857703" cy="1057268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576942</xdr:colOff>
      <xdr:row>25</xdr:row>
      <xdr:rowOff>52616</xdr:rowOff>
    </xdr:from>
    <xdr:to>
      <xdr:col>20</xdr:col>
      <xdr:colOff>596899</xdr:colOff>
      <xdr:row>26</xdr:row>
      <xdr:rowOff>177359</xdr:rowOff>
    </xdr:to>
    <xdr:pic>
      <xdr:nvPicPr>
        <xdr:cNvPr id="30" name="圖片 29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054"/>
        <a:stretch/>
      </xdr:blipFill>
      <xdr:spPr>
        <a:xfrm>
          <a:off x="12431485" y="9359902"/>
          <a:ext cx="2207985" cy="571057"/>
        </a:xfrm>
        <a:prstGeom prst="rect">
          <a:avLst/>
        </a:prstGeom>
      </xdr:spPr>
    </xdr:pic>
    <xdr:clientData/>
  </xdr:twoCellAnchor>
  <xdr:twoCellAnchor>
    <xdr:from>
      <xdr:col>8</xdr:col>
      <xdr:colOff>294465</xdr:colOff>
      <xdr:row>6</xdr:row>
      <xdr:rowOff>170543</xdr:rowOff>
    </xdr:from>
    <xdr:to>
      <xdr:col>9</xdr:col>
      <xdr:colOff>445401</xdr:colOff>
      <xdr:row>9</xdr:row>
      <xdr:rowOff>269061</xdr:rowOff>
    </xdr:to>
    <xdr:pic>
      <xdr:nvPicPr>
        <xdr:cNvPr id="37" name="圖片 3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768424" y="2386563"/>
          <a:ext cx="905161" cy="1428131"/>
        </a:xfrm>
        <a:prstGeom prst="rect">
          <a:avLst/>
        </a:prstGeom>
      </xdr:spPr>
    </xdr:pic>
    <xdr:clientData/>
  </xdr:twoCellAnchor>
  <xdr:twoCellAnchor editAs="oneCell">
    <xdr:from>
      <xdr:col>16</xdr:col>
      <xdr:colOff>97972</xdr:colOff>
      <xdr:row>0</xdr:row>
      <xdr:rowOff>141514</xdr:rowOff>
    </xdr:from>
    <xdr:to>
      <xdr:col>17</xdr:col>
      <xdr:colOff>206829</xdr:colOff>
      <xdr:row>3</xdr:row>
      <xdr:rowOff>93535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223172" y="141514"/>
          <a:ext cx="838200" cy="833764"/>
        </a:xfrm>
        <a:prstGeom prst="rect">
          <a:avLst/>
        </a:prstGeom>
      </xdr:spPr>
    </xdr:pic>
    <xdr:clientData/>
  </xdr:twoCellAnchor>
  <xdr:twoCellAnchor>
    <xdr:from>
      <xdr:col>11</xdr:col>
      <xdr:colOff>598714</xdr:colOff>
      <xdr:row>25</xdr:row>
      <xdr:rowOff>62203</xdr:rowOff>
    </xdr:from>
    <xdr:to>
      <xdr:col>13</xdr:col>
      <xdr:colOff>528735</xdr:colOff>
      <xdr:row>27</xdr:row>
      <xdr:rowOff>161396</xdr:rowOff>
    </xdr:to>
    <xdr:grpSp>
      <xdr:nvGrpSpPr>
        <xdr:cNvPr id="32" name="群組 31"/>
        <xdr:cNvGrpSpPr/>
      </xdr:nvGrpSpPr>
      <xdr:grpSpPr>
        <a:xfrm>
          <a:off x="8077200" y="9238860"/>
          <a:ext cx="1388706" cy="991822"/>
          <a:chOff x="11627304" y="5624285"/>
          <a:chExt cx="1927678" cy="1209793"/>
        </a:xfrm>
      </xdr:grpSpPr>
      <xdr:pic>
        <xdr:nvPicPr>
          <xdr:cNvPr id="38" name="圖片 37"/>
          <xdr:cNvPicPr>
            <a:picLocks noChangeAspect="1"/>
          </xdr:cNvPicPr>
        </xdr:nvPicPr>
        <xdr:blipFill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39" name="圖片 38"/>
          <xdr:cNvPicPr>
            <a:picLocks noChangeAspect="1"/>
          </xdr:cNvPicPr>
        </xdr:nvPicPr>
        <xdr:blipFill rotWithShape="1">
          <a:blip xmlns:r="http://schemas.openxmlformats.org/officeDocument/2006/relationships" r:embed="rId1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46654</xdr:colOff>
      <xdr:row>6</xdr:row>
      <xdr:rowOff>365449</xdr:rowOff>
    </xdr:from>
    <xdr:to>
      <xdr:col>13</xdr:col>
      <xdr:colOff>513183</xdr:colOff>
      <xdr:row>8</xdr:row>
      <xdr:rowOff>174903</xdr:rowOff>
    </xdr:to>
    <xdr:pic>
      <xdr:nvPicPr>
        <xdr:cNvPr id="28" name="圖片 27"/>
        <xdr:cNvPicPr>
          <a:picLocks noChangeAspect="1"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901"/>
        <a:stretch/>
      </xdr:blipFill>
      <xdr:spPr>
        <a:xfrm>
          <a:off x="8537511" y="2581469"/>
          <a:ext cx="1220753" cy="695862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217713</xdr:colOff>
      <xdr:row>8</xdr:row>
      <xdr:rowOff>93306</xdr:rowOff>
    </xdr:from>
    <xdr:to>
      <xdr:col>13</xdr:col>
      <xdr:colOff>571500</xdr:colOff>
      <xdr:row>9</xdr:row>
      <xdr:rowOff>26542</xdr:rowOff>
    </xdr:to>
    <xdr:pic>
      <xdr:nvPicPr>
        <xdr:cNvPr id="29" name="圖片 28"/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645" b="-4956"/>
        <a:stretch/>
      </xdr:blipFill>
      <xdr:spPr>
        <a:xfrm rot="20764547">
          <a:off x="8708570" y="3195735"/>
          <a:ext cx="1108011" cy="376439"/>
        </a:xfrm>
        <a:prstGeom prst="rect">
          <a:avLst/>
        </a:prstGeom>
      </xdr:spPr>
    </xdr:pic>
    <xdr:clientData/>
  </xdr:twoCellAnchor>
  <xdr:twoCellAnchor>
    <xdr:from>
      <xdr:col>3</xdr:col>
      <xdr:colOff>738673</xdr:colOff>
      <xdr:row>26</xdr:row>
      <xdr:rowOff>85530</xdr:rowOff>
    </xdr:from>
    <xdr:to>
      <xdr:col>5</xdr:col>
      <xdr:colOff>598066</xdr:colOff>
      <xdr:row>28</xdr:row>
      <xdr:rowOff>73869</xdr:rowOff>
    </xdr:to>
    <xdr:grpSp>
      <xdr:nvGrpSpPr>
        <xdr:cNvPr id="40" name="群組 39"/>
        <xdr:cNvGrpSpPr/>
      </xdr:nvGrpSpPr>
      <xdr:grpSpPr>
        <a:xfrm>
          <a:off x="2374796" y="9708501"/>
          <a:ext cx="1325699" cy="880968"/>
          <a:chOff x="6464850" y="6335580"/>
          <a:chExt cx="1895607" cy="1355858"/>
        </a:xfrm>
      </xdr:grpSpPr>
      <xdr:pic>
        <xdr:nvPicPr>
          <xdr:cNvPr id="41" name="圖片 40"/>
          <xdr:cNvPicPr>
            <a:picLocks noChangeAspect="1"/>
          </xdr:cNvPicPr>
        </xdr:nvPicPr>
        <xdr:blipFill rotWithShape="1">
          <a:blip xmlns:r="http://schemas.openxmlformats.org/officeDocument/2006/relationships" r:embed="rId2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1190" r="49207"/>
          <a:stretch/>
        </xdr:blipFill>
        <xdr:spPr>
          <a:xfrm>
            <a:off x="7088189" y="6584724"/>
            <a:ext cx="1163410" cy="1106714"/>
          </a:xfrm>
          <a:prstGeom prst="rect">
            <a:avLst/>
          </a:prstGeom>
        </xdr:spPr>
      </xdr:pic>
      <xdr:pic>
        <xdr:nvPicPr>
          <xdr:cNvPr id="42" name="圖片 41"/>
          <xdr:cNvPicPr>
            <a:picLocks noChangeAspect="1"/>
          </xdr:cNvPicPr>
        </xdr:nvPicPr>
        <xdr:blipFill rotWithShape="1">
          <a:blip xmlns:r="http://schemas.openxmlformats.org/officeDocument/2006/relationships" r:embed="rId2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741"/>
          <a:stretch/>
        </xdr:blipFill>
        <xdr:spPr>
          <a:xfrm>
            <a:off x="6464850" y="6335580"/>
            <a:ext cx="1895607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17</xdr:col>
      <xdr:colOff>116632</xdr:colOff>
      <xdr:row>30</xdr:row>
      <xdr:rowOff>15552</xdr:rowOff>
    </xdr:from>
    <xdr:to>
      <xdr:col>19</xdr:col>
      <xdr:colOff>334347</xdr:colOff>
      <xdr:row>31</xdr:row>
      <xdr:rowOff>178839</xdr:rowOff>
    </xdr:to>
    <xdr:pic>
      <xdr:nvPicPr>
        <xdr:cNvPr id="43" name="圖片 42"/>
        <xdr:cNvPicPr>
          <a:picLocks noChangeAspect="1"/>
        </xdr:cNvPicPr>
      </xdr:nvPicPr>
      <xdr:blipFill rotWithShape="1"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12378612" y="10940143"/>
          <a:ext cx="1726164" cy="4432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293915</xdr:colOff>
      <xdr:row>0</xdr:row>
      <xdr:rowOff>141515</xdr:rowOff>
    </xdr:from>
    <xdr:to>
      <xdr:col>20</xdr:col>
      <xdr:colOff>209007</xdr:colOff>
      <xdr:row>3</xdr:row>
      <xdr:rowOff>241029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148458" y="141515"/>
          <a:ext cx="2103120" cy="720000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111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7</xdr:col>
      <xdr:colOff>497633</xdr:colOff>
      <xdr:row>2</xdr:row>
      <xdr:rowOff>4149</xdr:rowOff>
    </xdr:from>
    <xdr:to>
      <xdr:col>10</xdr:col>
      <xdr:colOff>542539</xdr:colOff>
      <xdr:row>3</xdr:row>
      <xdr:rowOff>245629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5217367" y="424026"/>
          <a:ext cx="2307581" cy="521399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206829</xdr:colOff>
      <xdr:row>0</xdr:row>
      <xdr:rowOff>21770</xdr:rowOff>
    </xdr:from>
    <xdr:to>
      <xdr:col>4</xdr:col>
      <xdr:colOff>696685</xdr:colOff>
      <xdr:row>3</xdr:row>
      <xdr:rowOff>357673</xdr:rowOff>
    </xdr:to>
    <xdr:pic>
      <xdr:nvPicPr>
        <xdr:cNvPr id="30" name="圖片 2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216" y="21770"/>
          <a:ext cx="2752530" cy="1035699"/>
        </a:xfrm>
        <a:prstGeom prst="rect">
          <a:avLst/>
        </a:prstGeom>
      </xdr:spPr>
    </xdr:pic>
    <xdr:clientData/>
  </xdr:twoCellAnchor>
  <xdr:twoCellAnchor>
    <xdr:from>
      <xdr:col>1</xdr:col>
      <xdr:colOff>119742</xdr:colOff>
      <xdr:row>4</xdr:row>
      <xdr:rowOff>39395</xdr:rowOff>
    </xdr:from>
    <xdr:to>
      <xdr:col>13</xdr:col>
      <xdr:colOff>283029</xdr:colOff>
      <xdr:row>13</xdr:row>
      <xdr:rowOff>0</xdr:rowOff>
    </xdr:to>
    <xdr:grpSp>
      <xdr:nvGrpSpPr>
        <xdr:cNvPr id="8" name="群組 7"/>
        <xdr:cNvGrpSpPr/>
      </xdr:nvGrpSpPr>
      <xdr:grpSpPr>
        <a:xfrm>
          <a:off x="304799" y="1117081"/>
          <a:ext cx="8915401" cy="3215433"/>
          <a:chOff x="373063" y="1034510"/>
          <a:chExt cx="9089572" cy="3225207"/>
        </a:xfrm>
      </xdr:grpSpPr>
      <xdr:pic>
        <xdr:nvPicPr>
          <xdr:cNvPr id="9" name="圖片 8"/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1704" b="92661" l="0" r="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1144" t="571" r="-1144" b="16238"/>
          <a:stretch/>
        </xdr:blipFill>
        <xdr:spPr>
          <a:xfrm>
            <a:off x="6631834" y="1034510"/>
            <a:ext cx="2473135" cy="2049864"/>
          </a:xfrm>
          <a:prstGeom prst="rect">
            <a:avLst/>
          </a:prstGeom>
        </xdr:spPr>
      </xdr:pic>
      <xdr:pic>
        <xdr:nvPicPr>
          <xdr:cNvPr id="10" name="圖片 9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0" b="100000" l="2222" r="100000">
                        <a14:foregroundMark x1="96049" y1="66509" x2="96049" y2="66509"/>
                        <a14:foregroundMark x1="92840" y1="72642" x2="92840" y2="72642"/>
                        <a14:foregroundMark x1="89136" y1="78302" x2="89136" y2="78302"/>
                        <a14:foregroundMark x1="84444" y1="83726" x2="84444" y2="83726"/>
                        <a14:foregroundMark x1="80370" y1="88679" x2="80370" y2="88679"/>
                        <a14:foregroundMark x1="75432" y1="92689" x2="75432" y2="92689"/>
                        <a14:foregroundMark x1="71975" y1="93868" x2="71975" y2="93868"/>
                        <a14:foregroundMark x1="67654" y1="96462" x2="67654" y2="96462"/>
                        <a14:foregroundMark x1="64691" y1="97170" x2="64691" y2="97170"/>
                        <a14:foregroundMark x1="25802" y1="95991" x2="25802" y2="95991"/>
                        <a14:foregroundMark x1="97778" y1="63208" x2="97778" y2="63208"/>
                        <a14:backgroundMark x1="97284" y1="64387" x2="97284" y2="64387"/>
                        <a14:backgroundMark x1="95802" y1="65566" x2="95802" y2="65566"/>
                        <a14:backgroundMark x1="94938" y1="71698" x2="94938" y2="71698"/>
                        <a14:backgroundMark x1="91975" y1="75000" x2="91975" y2="75000"/>
                        <a14:backgroundMark x1="88272" y1="81132" x2="88272" y2="81132"/>
                        <a14:backgroundMark x1="77531" y1="92689" x2="77531" y2="92689"/>
                        <a14:backgroundMark x1="73457" y1="94340" x2="73457" y2="94340"/>
                        <a14:backgroundMark x1="69630" y1="94811" x2="69630" y2="94811"/>
                        <a14:backgroundMark x1="68148" y1="97170" x2="68148" y2="97170"/>
                        <a14:backgroundMark x1="27284" y1="97170" x2="27284" y2="97170"/>
                        <a14:backgroundMark x1="62346" y1="97170" x2="62346" y2="97170"/>
                        <a14:backgroundMark x1="60000" y1="97170" x2="60000" y2="97170"/>
                        <a14:backgroundMark x1="29877" y1="97170" x2="29877" y2="9717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883486" y="2584225"/>
            <a:ext cx="3218560" cy="1675492"/>
          </a:xfrm>
          <a:prstGeom prst="rect">
            <a:avLst/>
          </a:prstGeom>
        </xdr:spPr>
      </xdr:pic>
      <xdr:sp macro="" textlink="">
        <xdr:nvSpPr>
          <xdr:cNvPr id="11" name="圓角矩形圖說文字 10"/>
          <xdr:cNvSpPr/>
        </xdr:nvSpPr>
        <xdr:spPr>
          <a:xfrm>
            <a:off x="373063" y="1157739"/>
            <a:ext cx="4622258" cy="3036465"/>
          </a:xfrm>
          <a:prstGeom prst="wedgeRoundRectCallout">
            <a:avLst>
              <a:gd name="adj1" fmla="val 54847"/>
              <a:gd name="adj2" fmla="val -10580"/>
              <a:gd name="adj3" fmla="val 16667"/>
            </a:avLst>
          </a:prstGeom>
          <a:noFill/>
          <a:ln w="38100">
            <a:prstDash val="dashDot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altLang="zh-TW" sz="2800" b="1">
              <a:solidFill>
                <a:srgbClr val="6600FF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>
                <a:solidFill>
                  <a:srgbClr val="6600FF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 </a:t>
            </a:r>
            <a:endParaRPr lang="en-US" altLang="zh-TW" sz="2800" b="1">
              <a:solidFill>
                <a:srgbClr val="6600FF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>
                <a:solidFill>
                  <a:srgbClr val="6600FF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>
                <a:solidFill>
                  <a:schemeClr val="accent6">
                    <a:lumMod val="7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>
                <a:solidFill>
                  <a:srgbClr val="008000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訂</a:t>
            </a:r>
            <a:r>
              <a:rPr lang="zh-TW" altLang="en-US" sz="2800" b="1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！</a:t>
            </a:r>
            <a:r>
              <a:rPr lang="zh-TW" altLang="en-US" sz="2800" b="1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選承富</a:t>
            </a:r>
            <a:endParaRPr lang="en-US" altLang="zh-TW" sz="2800" b="1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  <a:p>
            <a:pPr algn="l"/>
            <a:r>
              <a:rPr lang="zh-TW" altLang="en-US" sz="2800" b="1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</a:rPr>
              <a:t>    好吃 營養 又開心</a:t>
            </a:r>
            <a:endParaRPr lang="en-US" altLang="zh-TW" sz="2800" b="1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xdr:txBody>
      </xdr:sp>
      <xdr:pic>
        <xdr:nvPicPr>
          <xdr:cNvPr id="13" name="圖片 12"/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596224">
            <a:off x="4861840" y="1186513"/>
            <a:ext cx="2147208" cy="1851160"/>
          </a:xfrm>
          <a:prstGeom prst="rect">
            <a:avLst/>
          </a:prstGeom>
        </xdr:spPr>
      </xdr:pic>
      <xdr:pic>
        <xdr:nvPicPr>
          <xdr:cNvPr id="14" name="圖片 13"/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867" t="18041" r="9339" b="67276"/>
          <a:stretch/>
        </xdr:blipFill>
        <xdr:spPr>
          <a:xfrm>
            <a:off x="7725455" y="2439081"/>
            <a:ext cx="1737180" cy="33564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208644</xdr:colOff>
      <xdr:row>4</xdr:row>
      <xdr:rowOff>172357</xdr:rowOff>
    </xdr:from>
    <xdr:to>
      <xdr:col>6</xdr:col>
      <xdr:colOff>281215</xdr:colOff>
      <xdr:row>7</xdr:row>
      <xdr:rowOff>429530</xdr:rowOff>
    </xdr:to>
    <xdr:pic>
      <xdr:nvPicPr>
        <xdr:cNvPr id="3" name="圖片 2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9378"/>
        <a:stretch/>
      </xdr:blipFill>
      <xdr:spPr>
        <a:xfrm>
          <a:off x="390073" y="1206500"/>
          <a:ext cx="3791856" cy="1400175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0</xdr:row>
      <xdr:rowOff>87085</xdr:rowOff>
    </xdr:from>
    <xdr:to>
      <xdr:col>17</xdr:col>
      <xdr:colOff>185057</xdr:colOff>
      <xdr:row>3</xdr:row>
      <xdr:rowOff>303629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201400" y="87085"/>
          <a:ext cx="838200" cy="913230"/>
        </a:xfrm>
        <a:prstGeom prst="rect">
          <a:avLst/>
        </a:prstGeom>
      </xdr:spPr>
    </xdr:pic>
    <xdr:clientData/>
  </xdr:twoCellAnchor>
  <xdr:twoCellAnchor>
    <xdr:from>
      <xdr:col>12</xdr:col>
      <xdr:colOff>679579</xdr:colOff>
      <xdr:row>5</xdr:row>
      <xdr:rowOff>177280</xdr:rowOff>
    </xdr:from>
    <xdr:to>
      <xdr:col>16</xdr:col>
      <xdr:colOff>548951</xdr:colOff>
      <xdr:row>8</xdr:row>
      <xdr:rowOff>5054</xdr:rowOff>
    </xdr:to>
    <xdr:pic>
      <xdr:nvPicPr>
        <xdr:cNvPr id="15" name="圖片 14"/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681"/>
        <a:stretch/>
      </xdr:blipFill>
      <xdr:spPr>
        <a:xfrm>
          <a:off x="9170436" y="1506893"/>
          <a:ext cx="2886271" cy="115738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17</xdr:row>
      <xdr:rowOff>208384</xdr:rowOff>
    </xdr:from>
    <xdr:to>
      <xdr:col>10</xdr:col>
      <xdr:colOff>10886</xdr:colOff>
      <xdr:row>20</xdr:row>
      <xdr:rowOff>70101</xdr:rowOff>
    </xdr:to>
    <xdr:grpSp>
      <xdr:nvGrpSpPr>
        <xdr:cNvPr id="16" name="群組 15"/>
        <xdr:cNvGrpSpPr/>
      </xdr:nvGrpSpPr>
      <xdr:grpSpPr>
        <a:xfrm>
          <a:off x="5290457" y="6130213"/>
          <a:ext cx="1469572" cy="1200659"/>
          <a:chOff x="5140097" y="5712379"/>
          <a:chExt cx="2002520" cy="1838771"/>
        </a:xfrm>
      </xdr:grpSpPr>
      <xdr:pic>
        <xdr:nvPicPr>
          <xdr:cNvPr id="17" name="圖片 16"/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40097" y="5995079"/>
            <a:ext cx="1569678" cy="1556071"/>
          </a:xfrm>
          <a:prstGeom prst="rect">
            <a:avLst/>
          </a:prstGeom>
        </xdr:spPr>
      </xdr:pic>
      <xdr:pic>
        <xdr:nvPicPr>
          <xdr:cNvPr id="18" name="圖片 17"/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r="53728"/>
          <a:stretch/>
        </xdr:blipFill>
        <xdr:spPr>
          <a:xfrm rot="789163">
            <a:off x="5158242" y="5712379"/>
            <a:ext cx="1984375" cy="444626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741784</xdr:colOff>
      <xdr:row>8</xdr:row>
      <xdr:rowOff>401992</xdr:rowOff>
    </xdr:from>
    <xdr:to>
      <xdr:col>14</xdr:col>
      <xdr:colOff>695131</xdr:colOff>
      <xdr:row>12</xdr:row>
      <xdr:rowOff>56977</xdr:rowOff>
    </xdr:to>
    <xdr:grpSp>
      <xdr:nvGrpSpPr>
        <xdr:cNvPr id="22" name="群組 21"/>
        <xdr:cNvGrpSpPr/>
      </xdr:nvGrpSpPr>
      <xdr:grpSpPr>
        <a:xfrm>
          <a:off x="8941993" y="3068992"/>
          <a:ext cx="1419652" cy="1157214"/>
          <a:chOff x="13156974" y="6049023"/>
          <a:chExt cx="1882322" cy="1255186"/>
        </a:xfrm>
      </xdr:grpSpPr>
      <xdr:pic>
        <xdr:nvPicPr>
          <xdr:cNvPr id="23" name="圖片 22"/>
          <xdr:cNvPicPr>
            <a:picLocks noChangeAspect="1"/>
          </xdr:cNvPicPr>
        </xdr:nvPicPr>
        <xdr:blipFill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2034" r="50506"/>
          <a:stretch/>
        </xdr:blipFill>
        <xdr:spPr>
          <a:xfrm rot="20484695">
            <a:off x="13904005" y="6472410"/>
            <a:ext cx="860553" cy="831799"/>
          </a:xfrm>
          <a:prstGeom prst="rect">
            <a:avLst/>
          </a:prstGeom>
        </xdr:spPr>
      </xdr:pic>
      <xdr:pic>
        <xdr:nvPicPr>
          <xdr:cNvPr id="24" name="圖片 23"/>
          <xdr:cNvPicPr>
            <a:picLocks noChangeAspect="1"/>
          </xdr:cNvPicPr>
        </xdr:nvPicPr>
        <xdr:blipFill rotWithShape="1">
          <a:blip xmlns:r="http://schemas.openxmlformats.org/officeDocument/2006/relationships" r:embed="rId1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2682"/>
          <a:stretch/>
        </xdr:blipFill>
        <xdr:spPr>
          <a:xfrm>
            <a:off x="13156974" y="6049023"/>
            <a:ext cx="1882322" cy="498053"/>
          </a:xfrm>
          <a:prstGeom prst="rect">
            <a:avLst/>
          </a:prstGeom>
        </xdr:spPr>
      </xdr:pic>
    </xdr:grpSp>
    <xdr:clientData/>
  </xdr:twoCellAnchor>
  <xdr:twoCellAnchor editAs="oneCell">
    <xdr:from>
      <xdr:col>4</xdr:col>
      <xdr:colOff>124406</xdr:colOff>
      <xdr:row>17</xdr:row>
      <xdr:rowOff>319880</xdr:rowOff>
    </xdr:from>
    <xdr:to>
      <xdr:col>5</xdr:col>
      <xdr:colOff>458754</xdr:colOff>
      <xdr:row>20</xdr:row>
      <xdr:rowOff>22225</xdr:rowOff>
    </xdr:to>
    <xdr:pic>
      <xdr:nvPicPr>
        <xdr:cNvPr id="29" name="圖片 28"/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581467" y="6213717"/>
          <a:ext cx="1088573" cy="1031957"/>
        </a:xfrm>
        <a:prstGeom prst="rect">
          <a:avLst/>
        </a:prstGeom>
      </xdr:spPr>
    </xdr:pic>
    <xdr:clientData/>
  </xdr:twoCellAnchor>
  <xdr:twoCellAnchor>
    <xdr:from>
      <xdr:col>15</xdr:col>
      <xdr:colOff>23327</xdr:colOff>
      <xdr:row>8</xdr:row>
      <xdr:rowOff>272145</xdr:rowOff>
    </xdr:from>
    <xdr:to>
      <xdr:col>16</xdr:col>
      <xdr:colOff>692019</xdr:colOff>
      <xdr:row>13</xdr:row>
      <xdr:rowOff>47951</xdr:rowOff>
    </xdr:to>
    <xdr:grpSp>
      <xdr:nvGrpSpPr>
        <xdr:cNvPr id="37" name="群組 36"/>
        <xdr:cNvGrpSpPr/>
      </xdr:nvGrpSpPr>
      <xdr:grpSpPr>
        <a:xfrm>
          <a:off x="10419184" y="2939145"/>
          <a:ext cx="1398035" cy="1441320"/>
          <a:chOff x="3167063" y="5995082"/>
          <a:chExt cx="2045608" cy="1542142"/>
        </a:xfrm>
      </xdr:grpSpPr>
      <xdr:pic>
        <xdr:nvPicPr>
          <xdr:cNvPr id="38" name="圖片 37"/>
          <xdr:cNvPicPr>
            <a:picLocks noChangeAspect="1"/>
          </xdr:cNvPicPr>
        </xdr:nvPicPr>
        <xdr:blipFill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984" t="48809" b="-397"/>
          <a:stretch/>
        </xdr:blipFill>
        <xdr:spPr>
          <a:xfrm>
            <a:off x="3384779" y="6367010"/>
            <a:ext cx="1099910" cy="1170214"/>
          </a:xfrm>
          <a:prstGeom prst="rect">
            <a:avLst/>
          </a:prstGeom>
        </xdr:spPr>
      </xdr:pic>
      <xdr:pic>
        <xdr:nvPicPr>
          <xdr:cNvPr id="39" name="圖片 38"/>
          <xdr:cNvPicPr>
            <a:picLocks noChangeAspect="1"/>
          </xdr:cNvPicPr>
        </xdr:nvPicPr>
        <xdr:blipFill rotWithShape="1"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8134"/>
          <a:stretch/>
        </xdr:blipFill>
        <xdr:spPr>
          <a:xfrm>
            <a:off x="3167063" y="5995082"/>
            <a:ext cx="2045608" cy="466725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124410</xdr:colOff>
      <xdr:row>26</xdr:row>
      <xdr:rowOff>69980</xdr:rowOff>
    </xdr:from>
    <xdr:to>
      <xdr:col>5</xdr:col>
      <xdr:colOff>684245</xdr:colOff>
      <xdr:row>28</xdr:row>
      <xdr:rowOff>400439</xdr:rowOff>
    </xdr:to>
    <xdr:grpSp>
      <xdr:nvGrpSpPr>
        <xdr:cNvPr id="40" name="群組 39"/>
        <xdr:cNvGrpSpPr/>
      </xdr:nvGrpSpPr>
      <xdr:grpSpPr>
        <a:xfrm>
          <a:off x="2497496" y="9246637"/>
          <a:ext cx="1289178" cy="1223088"/>
          <a:chOff x="13175118" y="4416652"/>
          <a:chExt cx="1410607" cy="1514929"/>
        </a:xfrm>
      </xdr:grpSpPr>
      <xdr:pic>
        <xdr:nvPicPr>
          <xdr:cNvPr id="41" name="圖片 40"/>
          <xdr:cNvPicPr>
            <a:picLocks noChangeAspect="1"/>
          </xdr:cNvPicPr>
        </xdr:nvPicPr>
        <xdr:blipFill rotWithShape="1"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000" b="51190"/>
          <a:stretch/>
        </xdr:blipFill>
        <xdr:spPr>
          <a:xfrm>
            <a:off x="13229546" y="4815795"/>
            <a:ext cx="1147536" cy="1115786"/>
          </a:xfrm>
          <a:prstGeom prst="rect">
            <a:avLst/>
          </a:prstGeom>
        </xdr:spPr>
      </xdr:pic>
      <xdr:pic>
        <xdr:nvPicPr>
          <xdr:cNvPr id="42" name="圖片 41"/>
          <xdr:cNvPicPr>
            <a:picLocks noChangeAspect="1"/>
          </xdr:cNvPicPr>
        </xdr:nvPicPr>
        <xdr:blipFill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4937"/>
          <a:stretch/>
        </xdr:blipFill>
        <xdr:spPr>
          <a:xfrm>
            <a:off x="13175118" y="4416652"/>
            <a:ext cx="1410607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186614</xdr:colOff>
      <xdr:row>26</xdr:row>
      <xdr:rowOff>295470</xdr:rowOff>
    </xdr:from>
    <xdr:to>
      <xdr:col>10</xdr:col>
      <xdr:colOff>1555</xdr:colOff>
      <xdr:row>29</xdr:row>
      <xdr:rowOff>16132</xdr:rowOff>
    </xdr:to>
    <xdr:pic>
      <xdr:nvPicPr>
        <xdr:cNvPr id="43" name="圖片 42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0" b="99700" l="9100" r="93800">
                      <a14:foregroundMark x1="9100" y1="48576" x2="9100" y2="48576"/>
                      <a14:backgroundMark x1="69800" y1="8546" x2="69800" y2="8546"/>
                      <a14:backgroundMark x1="62400" y1="4048" x2="62400" y2="40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73" y="9423919"/>
          <a:ext cx="1298509" cy="1050274"/>
        </a:xfrm>
        <a:prstGeom prst="rect">
          <a:avLst/>
        </a:prstGeom>
      </xdr:spPr>
    </xdr:pic>
    <xdr:clientData/>
  </xdr:twoCellAnchor>
  <xdr:twoCellAnchor editAs="oneCell">
    <xdr:from>
      <xdr:col>15</xdr:col>
      <xdr:colOff>692021</xdr:colOff>
      <xdr:row>26</xdr:row>
      <xdr:rowOff>254564</xdr:rowOff>
    </xdr:from>
    <xdr:to>
      <xdr:col>17</xdr:col>
      <xdr:colOff>241040</xdr:colOff>
      <xdr:row>28</xdr:row>
      <xdr:rowOff>419880</xdr:rowOff>
    </xdr:to>
    <xdr:pic>
      <xdr:nvPicPr>
        <xdr:cNvPr id="35" name="圖片 3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5551" y="9383013"/>
          <a:ext cx="1057469" cy="1051723"/>
        </a:xfrm>
        <a:prstGeom prst="rect">
          <a:avLst/>
        </a:prstGeom>
      </xdr:spPr>
    </xdr:pic>
    <xdr:clientData/>
  </xdr:twoCellAnchor>
  <xdr:twoCellAnchor editAs="oneCell">
    <xdr:from>
      <xdr:col>17</xdr:col>
      <xdr:colOff>374781</xdr:colOff>
      <xdr:row>31</xdr:row>
      <xdr:rowOff>12441</xdr:rowOff>
    </xdr:from>
    <xdr:to>
      <xdr:col>19</xdr:col>
      <xdr:colOff>592496</xdr:colOff>
      <xdr:row>32</xdr:row>
      <xdr:rowOff>172616</xdr:rowOff>
    </xdr:to>
    <xdr:pic>
      <xdr:nvPicPr>
        <xdr:cNvPr id="33" name="圖片 32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12229324" y="10854612"/>
          <a:ext cx="1676401" cy="4432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428170</xdr:colOff>
      <xdr:row>1</xdr:row>
      <xdr:rowOff>50802</xdr:rowOff>
    </xdr:from>
    <xdr:to>
      <xdr:col>20</xdr:col>
      <xdr:colOff>466270</xdr:colOff>
      <xdr:row>3</xdr:row>
      <xdr:rowOff>51574</xdr:rowOff>
    </xdr:to>
    <xdr:sp macro="" textlink="">
      <xdr:nvSpPr>
        <xdr:cNvPr id="6" name="WordArt 2433"/>
        <xdr:cNvSpPr>
          <a:spLocks noChangeArrowheads="1" noChangeShapeType="1" noTextEdit="1"/>
        </xdr:cNvSpPr>
      </xdr:nvSpPr>
      <xdr:spPr bwMode="auto">
        <a:xfrm>
          <a:off x="12282713" y="257631"/>
          <a:ext cx="2226128" cy="360000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111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1-2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7</xdr:col>
      <xdr:colOff>163288</xdr:colOff>
      <xdr:row>1</xdr:row>
      <xdr:rowOff>65311</xdr:rowOff>
    </xdr:from>
    <xdr:to>
      <xdr:col>9</xdr:col>
      <xdr:colOff>435429</xdr:colOff>
      <xdr:row>3</xdr:row>
      <xdr:rowOff>66083</xdr:rowOff>
    </xdr:to>
    <xdr:sp macro="" textlink="">
      <xdr:nvSpPr>
        <xdr:cNvPr id="7" name="WordArt 16"/>
        <xdr:cNvSpPr>
          <a:spLocks noChangeArrowheads="1" noChangeShapeType="1" noTextEdit="1"/>
        </xdr:cNvSpPr>
      </xdr:nvSpPr>
      <xdr:spPr bwMode="auto">
        <a:xfrm>
          <a:off x="4724402" y="272140"/>
          <a:ext cx="1730827" cy="3600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1</xdr:col>
      <xdr:colOff>631372</xdr:colOff>
      <xdr:row>0</xdr:row>
      <xdr:rowOff>1</xdr:rowOff>
    </xdr:from>
    <xdr:to>
      <xdr:col>4</xdr:col>
      <xdr:colOff>566056</xdr:colOff>
      <xdr:row>3</xdr:row>
      <xdr:rowOff>108858</xdr:rowOff>
    </xdr:to>
    <xdr:pic>
      <xdr:nvPicPr>
        <xdr:cNvPr id="8" name="圖片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1"/>
          <a:ext cx="2122713" cy="674914"/>
        </a:xfrm>
        <a:prstGeom prst="rect">
          <a:avLst/>
        </a:prstGeom>
      </xdr:spPr>
    </xdr:pic>
    <xdr:clientData/>
  </xdr:twoCellAnchor>
  <xdr:twoCellAnchor>
    <xdr:from>
      <xdr:col>16</xdr:col>
      <xdr:colOff>19439</xdr:colOff>
      <xdr:row>26</xdr:row>
      <xdr:rowOff>194387</xdr:rowOff>
    </xdr:from>
    <xdr:to>
      <xdr:col>17</xdr:col>
      <xdr:colOff>449036</xdr:colOff>
      <xdr:row>28</xdr:row>
      <xdr:rowOff>176874</xdr:rowOff>
    </xdr:to>
    <xdr:grpSp>
      <xdr:nvGrpSpPr>
        <xdr:cNvPr id="9" name="群組 8"/>
        <xdr:cNvGrpSpPr/>
      </xdr:nvGrpSpPr>
      <xdr:grpSpPr>
        <a:xfrm>
          <a:off x="11218118" y="6086280"/>
          <a:ext cx="1164382" cy="526773"/>
          <a:chOff x="9236832" y="9844428"/>
          <a:chExt cx="5781881" cy="1288144"/>
        </a:xfrm>
      </xdr:grpSpPr>
      <xdr:pic>
        <xdr:nvPicPr>
          <xdr:cNvPr id="10" name="圖片 9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62001" y="10201738"/>
            <a:ext cx="671285" cy="805542"/>
          </a:xfrm>
          <a:prstGeom prst="rect">
            <a:avLst/>
          </a:prstGeom>
        </xdr:spPr>
      </xdr:pic>
      <xdr:pic>
        <xdr:nvPicPr>
          <xdr:cNvPr id="11" name="圖片 10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36832" y="10078357"/>
            <a:ext cx="1041737" cy="934091"/>
          </a:xfrm>
          <a:prstGeom prst="rect">
            <a:avLst/>
          </a:prstGeom>
        </xdr:spPr>
      </xdr:pic>
      <xdr:pic>
        <xdr:nvPicPr>
          <xdr:cNvPr id="12" name="圖片 11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4187714" y="10050580"/>
            <a:ext cx="830999" cy="992582"/>
          </a:xfrm>
          <a:prstGeom prst="rect">
            <a:avLst/>
          </a:prstGeom>
        </xdr:spPr>
      </xdr:pic>
      <xdr:pic>
        <xdr:nvPicPr>
          <xdr:cNvPr id="13" name="圖片 12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9069" y="10060215"/>
            <a:ext cx="976785" cy="976785"/>
          </a:xfrm>
          <a:prstGeom prst="rect">
            <a:avLst/>
          </a:prstGeom>
        </xdr:spPr>
      </xdr:pic>
      <xdr:pic>
        <xdr:nvPicPr>
          <xdr:cNvPr id="14" name="圖片 13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087428" y="9844428"/>
            <a:ext cx="1288144" cy="1288144"/>
          </a:xfrm>
          <a:prstGeom prst="rect">
            <a:avLst/>
          </a:prstGeom>
        </xdr:spPr>
      </xdr:pic>
      <xdr:pic>
        <xdr:nvPicPr>
          <xdr:cNvPr id="15" name="圖片 14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22655" y="9993531"/>
            <a:ext cx="857703" cy="1057268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628520</xdr:colOff>
      <xdr:row>42</xdr:row>
      <xdr:rowOff>276681</xdr:rowOff>
    </xdr:from>
    <xdr:to>
      <xdr:col>5</xdr:col>
      <xdr:colOff>585431</xdr:colOff>
      <xdr:row>47</xdr:row>
      <xdr:rowOff>126025</xdr:rowOff>
    </xdr:to>
    <xdr:grpSp>
      <xdr:nvGrpSpPr>
        <xdr:cNvPr id="26" name="群組 25"/>
        <xdr:cNvGrpSpPr/>
      </xdr:nvGrpSpPr>
      <xdr:grpSpPr>
        <a:xfrm>
          <a:off x="2274984" y="9834882"/>
          <a:ext cx="1426483" cy="1217679"/>
          <a:chOff x="5140097" y="5712379"/>
          <a:chExt cx="2002520" cy="1838771"/>
        </a:xfrm>
      </xdr:grpSpPr>
      <xdr:pic>
        <xdr:nvPicPr>
          <xdr:cNvPr id="27" name="圖片 26"/>
          <xdr:cNvPicPr>
            <a:picLocks noChangeAspect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140097" y="5995079"/>
            <a:ext cx="1569678" cy="1556071"/>
          </a:xfrm>
          <a:prstGeom prst="rect">
            <a:avLst/>
          </a:prstGeom>
        </xdr:spPr>
      </xdr:pic>
      <xdr:pic>
        <xdr:nvPicPr>
          <xdr:cNvPr id="28" name="圖片 27"/>
          <xdr:cNvPicPr>
            <a:picLocks noChangeAspect="1"/>
          </xdr:cNvPicPr>
        </xdr:nvPicPr>
        <xdr:blipFill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" r="53728"/>
          <a:stretch/>
        </xdr:blipFill>
        <xdr:spPr>
          <a:xfrm rot="789163">
            <a:off x="5158242" y="5712379"/>
            <a:ext cx="1984375" cy="444626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207994</xdr:colOff>
      <xdr:row>43</xdr:row>
      <xdr:rowOff>13608</xdr:rowOff>
    </xdr:from>
    <xdr:to>
      <xdr:col>9</xdr:col>
      <xdr:colOff>670637</xdr:colOff>
      <xdr:row>46</xdr:row>
      <xdr:rowOff>288342</xdr:rowOff>
    </xdr:to>
    <xdr:grpSp>
      <xdr:nvGrpSpPr>
        <xdr:cNvPr id="29" name="群組 28"/>
        <xdr:cNvGrpSpPr/>
      </xdr:nvGrpSpPr>
      <xdr:grpSpPr>
        <a:xfrm>
          <a:off x="5528387" y="9851572"/>
          <a:ext cx="1197429" cy="1068303"/>
          <a:chOff x="3167063" y="5995082"/>
          <a:chExt cx="2045608" cy="1542142"/>
        </a:xfrm>
      </xdr:grpSpPr>
      <xdr:pic>
        <xdr:nvPicPr>
          <xdr:cNvPr id="30" name="圖片 29"/>
          <xdr:cNvPicPr>
            <a:picLocks noChangeAspect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1984" t="48809" b="-397"/>
          <a:stretch/>
        </xdr:blipFill>
        <xdr:spPr>
          <a:xfrm>
            <a:off x="3384779" y="6367010"/>
            <a:ext cx="1099910" cy="1170214"/>
          </a:xfrm>
          <a:prstGeom prst="rect">
            <a:avLst/>
          </a:prstGeom>
        </xdr:spPr>
      </xdr:pic>
      <xdr:pic>
        <xdr:nvPicPr>
          <xdr:cNvPr id="31" name="圖片 30"/>
          <xdr:cNvPicPr>
            <a:picLocks noChangeAspect="1"/>
          </xdr:cNvPicPr>
        </xdr:nvPicPr>
        <xdr:blipFill rotWithShape="1"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8134"/>
          <a:stretch/>
        </xdr:blipFill>
        <xdr:spPr>
          <a:xfrm>
            <a:off x="3167063" y="5995082"/>
            <a:ext cx="204560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101729</xdr:colOff>
      <xdr:row>43</xdr:row>
      <xdr:rowOff>1296</xdr:rowOff>
    </xdr:from>
    <xdr:to>
      <xdr:col>17</xdr:col>
      <xdr:colOff>301301</xdr:colOff>
      <xdr:row>46</xdr:row>
      <xdr:rowOff>127649</xdr:rowOff>
    </xdr:to>
    <xdr:pic>
      <xdr:nvPicPr>
        <xdr:cNvPr id="32" name="圖片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7800" y="10401041"/>
          <a:ext cx="957685" cy="960276"/>
        </a:xfrm>
        <a:prstGeom prst="rect">
          <a:avLst/>
        </a:prstGeom>
      </xdr:spPr>
    </xdr:pic>
    <xdr:clientData/>
  </xdr:twoCellAnchor>
  <xdr:twoCellAnchor>
    <xdr:from>
      <xdr:col>8</xdr:col>
      <xdr:colOff>340167</xdr:colOff>
      <xdr:row>34</xdr:row>
      <xdr:rowOff>36288</xdr:rowOff>
    </xdr:from>
    <xdr:to>
      <xdr:col>9</xdr:col>
      <xdr:colOff>611337</xdr:colOff>
      <xdr:row>37</xdr:row>
      <xdr:rowOff>219014</xdr:rowOff>
    </xdr:to>
    <xdr:grpSp>
      <xdr:nvGrpSpPr>
        <xdr:cNvPr id="39" name="群組 38"/>
        <xdr:cNvGrpSpPr/>
      </xdr:nvGrpSpPr>
      <xdr:grpSpPr>
        <a:xfrm>
          <a:off x="5660560" y="7765145"/>
          <a:ext cx="1005956" cy="999155"/>
          <a:chOff x="13175118" y="4416652"/>
          <a:chExt cx="1410607" cy="1514929"/>
        </a:xfrm>
      </xdr:grpSpPr>
      <xdr:pic>
        <xdr:nvPicPr>
          <xdr:cNvPr id="40" name="圖片 39"/>
          <xdr:cNvPicPr>
            <a:picLocks noChangeAspect="1"/>
          </xdr:cNvPicPr>
        </xdr:nvPicPr>
        <xdr:blipFill rotWithShape="1"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000" b="51190"/>
          <a:stretch/>
        </xdr:blipFill>
        <xdr:spPr>
          <a:xfrm>
            <a:off x="13229546" y="4815795"/>
            <a:ext cx="1147536" cy="1115786"/>
          </a:xfrm>
          <a:prstGeom prst="rect">
            <a:avLst/>
          </a:prstGeom>
        </xdr:spPr>
      </xdr:pic>
      <xdr:pic>
        <xdr:nvPicPr>
          <xdr:cNvPr id="41" name="圖片 40"/>
          <xdr:cNvPicPr>
            <a:picLocks noChangeAspect="1"/>
          </xdr:cNvPicPr>
        </xdr:nvPicPr>
        <xdr:blipFill rotWithShape="1">
          <a:blip xmlns:r="http://schemas.openxmlformats.org/officeDocument/2006/relationships" r:embed="rId1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4937"/>
          <a:stretch/>
        </xdr:blipFill>
        <xdr:spPr>
          <a:xfrm>
            <a:off x="13175118" y="4416652"/>
            <a:ext cx="1410607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3</xdr:col>
      <xdr:colOff>668633</xdr:colOff>
      <xdr:row>34</xdr:row>
      <xdr:rowOff>259183</xdr:rowOff>
    </xdr:from>
    <xdr:to>
      <xdr:col>5</xdr:col>
      <xdr:colOff>349686</xdr:colOff>
      <xdr:row>37</xdr:row>
      <xdr:rowOff>236698</xdr:rowOff>
    </xdr:to>
    <xdr:pic>
      <xdr:nvPicPr>
        <xdr:cNvPr id="45" name="圖片 44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860"/>
        <a:stretch/>
      </xdr:blipFill>
      <xdr:spPr>
        <a:xfrm>
          <a:off x="2371470" y="7863632"/>
          <a:ext cx="1189502" cy="799775"/>
        </a:xfrm>
        <a:prstGeom prst="rect">
          <a:avLst/>
        </a:prstGeom>
      </xdr:spPr>
    </xdr:pic>
    <xdr:clientData/>
  </xdr:twoCellAnchor>
  <xdr:twoCellAnchor editAs="oneCell">
    <xdr:from>
      <xdr:col>12</xdr:col>
      <xdr:colOff>137368</xdr:colOff>
      <xdr:row>43</xdr:row>
      <xdr:rowOff>186613</xdr:rowOff>
    </xdr:from>
    <xdr:to>
      <xdr:col>14</xdr:col>
      <xdr:colOff>285</xdr:colOff>
      <xdr:row>46</xdr:row>
      <xdr:rowOff>257821</xdr:rowOff>
    </xdr:to>
    <xdr:pic>
      <xdr:nvPicPr>
        <xdr:cNvPr id="52" name="圖片 5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0" b="99700" l="9100" r="93800">
                      <a14:foregroundMark x1="9100" y1="48576" x2="9100" y2="48576"/>
                      <a14:backgroundMark x1="69800" y1="8546" x2="69800" y2="8546"/>
                      <a14:backgroundMark x1="62400" y1="4048" x2="62400" y2="404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225" y="9859347"/>
          <a:ext cx="1351927" cy="893469"/>
        </a:xfrm>
        <a:prstGeom prst="rect">
          <a:avLst/>
        </a:prstGeom>
      </xdr:spPr>
    </xdr:pic>
    <xdr:clientData/>
  </xdr:twoCellAnchor>
  <xdr:twoCellAnchor>
    <xdr:from>
      <xdr:col>11</xdr:col>
      <xdr:colOff>746450</xdr:colOff>
      <xdr:row>32</xdr:row>
      <xdr:rowOff>241041</xdr:rowOff>
    </xdr:from>
    <xdr:to>
      <xdr:col>13</xdr:col>
      <xdr:colOff>404328</xdr:colOff>
      <xdr:row>37</xdr:row>
      <xdr:rowOff>152919</xdr:rowOff>
    </xdr:to>
    <xdr:grpSp>
      <xdr:nvGrpSpPr>
        <xdr:cNvPr id="56" name="群組 55"/>
        <xdr:cNvGrpSpPr/>
      </xdr:nvGrpSpPr>
      <xdr:grpSpPr>
        <a:xfrm>
          <a:off x="8255960" y="7425612"/>
          <a:ext cx="1142689" cy="1272593"/>
          <a:chOff x="9716635" y="4933722"/>
          <a:chExt cx="2356303" cy="2226584"/>
        </a:xfrm>
      </xdr:grpSpPr>
      <xdr:pic>
        <xdr:nvPicPr>
          <xdr:cNvPr id="57" name="圖片 56"/>
          <xdr:cNvPicPr>
            <a:picLocks noChangeAspect="1"/>
          </xdr:cNvPicPr>
        </xdr:nvPicPr>
        <xdr:blipFill>
          <a:blip xmlns:r="http://schemas.openxmlformats.org/officeDocument/2006/relationships" r:embed="rId1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825491" y="4933722"/>
            <a:ext cx="2102303" cy="2095500"/>
          </a:xfrm>
          <a:prstGeom prst="rect">
            <a:avLst/>
          </a:prstGeom>
        </xdr:spPr>
      </xdr:pic>
      <xdr:pic>
        <xdr:nvPicPr>
          <xdr:cNvPr id="58" name="圖片 57"/>
          <xdr:cNvPicPr>
            <a:picLocks noChangeAspect="1"/>
          </xdr:cNvPicPr>
        </xdr:nvPicPr>
        <xdr:blipFill rotWithShape="1">
          <a:blip xmlns:r="http://schemas.openxmlformats.org/officeDocument/2006/relationships" r:embed="rId1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4830"/>
          <a:stretch/>
        </xdr:blipFill>
        <xdr:spPr>
          <a:xfrm>
            <a:off x="9716635" y="6693581"/>
            <a:ext cx="2356303" cy="466725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336298</xdr:colOff>
      <xdr:row>5</xdr:row>
      <xdr:rowOff>246847</xdr:rowOff>
    </xdr:from>
    <xdr:to>
      <xdr:col>9</xdr:col>
      <xdr:colOff>351194</xdr:colOff>
      <xdr:row>10</xdr:row>
      <xdr:rowOff>144497</xdr:rowOff>
    </xdr:to>
    <xdr:pic>
      <xdr:nvPicPr>
        <xdr:cNvPr id="59" name="圖片 58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5810257" y="1117704"/>
          <a:ext cx="769121" cy="1219487"/>
        </a:xfrm>
        <a:prstGeom prst="rect">
          <a:avLst/>
        </a:prstGeom>
      </xdr:spPr>
    </xdr:pic>
    <xdr:clientData/>
  </xdr:twoCellAnchor>
  <xdr:twoCellAnchor editAs="oneCell">
    <xdr:from>
      <xdr:col>16</xdr:col>
      <xdr:colOff>54429</xdr:colOff>
      <xdr:row>0</xdr:row>
      <xdr:rowOff>0</xdr:rowOff>
    </xdr:from>
    <xdr:to>
      <xdr:col>17</xdr:col>
      <xdr:colOff>163286</xdr:colOff>
      <xdr:row>3</xdr:row>
      <xdr:rowOff>23326</xdr:rowOff>
    </xdr:to>
    <xdr:pic>
      <xdr:nvPicPr>
        <xdr:cNvPr id="61" name="圖片 60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1562185" y="0"/>
          <a:ext cx="863081" cy="583163"/>
        </a:xfrm>
        <a:prstGeom prst="rect">
          <a:avLst/>
        </a:prstGeom>
      </xdr:spPr>
    </xdr:pic>
    <xdr:clientData/>
  </xdr:twoCellAnchor>
  <xdr:twoCellAnchor editAs="oneCell">
    <xdr:from>
      <xdr:col>4</xdr:col>
      <xdr:colOff>347824</xdr:colOff>
      <xdr:row>15</xdr:row>
      <xdr:rowOff>248815</xdr:rowOff>
    </xdr:from>
    <xdr:to>
      <xdr:col>5</xdr:col>
      <xdr:colOff>702224</xdr:colOff>
      <xdr:row>19</xdr:row>
      <xdr:rowOff>237412</xdr:rowOff>
    </xdr:to>
    <xdr:pic>
      <xdr:nvPicPr>
        <xdr:cNvPr id="51" name="圖片 50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4885" y="3452325"/>
          <a:ext cx="1108625" cy="1084943"/>
        </a:xfrm>
        <a:prstGeom prst="rect">
          <a:avLst/>
        </a:prstGeom>
      </xdr:spPr>
    </xdr:pic>
    <xdr:clientData/>
  </xdr:twoCellAnchor>
  <xdr:twoCellAnchor editAs="oneCell">
    <xdr:from>
      <xdr:col>11</xdr:col>
      <xdr:colOff>738673</xdr:colOff>
      <xdr:row>5</xdr:row>
      <xdr:rowOff>155510</xdr:rowOff>
    </xdr:from>
    <xdr:to>
      <xdr:col>13</xdr:col>
      <xdr:colOff>450978</xdr:colOff>
      <xdr:row>8</xdr:row>
      <xdr:rowOff>31056</xdr:rowOff>
    </xdr:to>
    <xdr:pic>
      <xdr:nvPicPr>
        <xdr:cNvPr id="64" name="圖片 63"/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3901"/>
        <a:stretch/>
      </xdr:blipFill>
      <xdr:spPr>
        <a:xfrm>
          <a:off x="8475306" y="1026367"/>
          <a:ext cx="1220753" cy="695862"/>
        </a:xfrm>
        <a:prstGeom prst="rect">
          <a:avLst/>
        </a:prstGeom>
      </xdr:spPr>
    </xdr:pic>
    <xdr:clientData/>
  </xdr:twoCellAnchor>
  <xdr:twoCellAnchor editAs="oneCell">
    <xdr:from>
      <xdr:col>12</xdr:col>
      <xdr:colOff>217714</xdr:colOff>
      <xdr:row>7</xdr:row>
      <xdr:rowOff>225491</xdr:rowOff>
    </xdr:from>
    <xdr:to>
      <xdr:col>13</xdr:col>
      <xdr:colOff>571501</xdr:colOff>
      <xdr:row>9</xdr:row>
      <xdr:rowOff>53756</xdr:rowOff>
    </xdr:to>
    <xdr:pic>
      <xdr:nvPicPr>
        <xdr:cNvPr id="65" name="圖片 64"/>
        <xdr:cNvPicPr>
          <a:picLocks noChangeAspect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645" b="-4956"/>
        <a:stretch/>
      </xdr:blipFill>
      <xdr:spPr>
        <a:xfrm rot="20764547">
          <a:off x="8708571" y="1625082"/>
          <a:ext cx="1108011" cy="376439"/>
        </a:xfrm>
        <a:prstGeom prst="rect">
          <a:avLst/>
        </a:prstGeom>
      </xdr:spPr>
    </xdr:pic>
    <xdr:clientData/>
  </xdr:twoCellAnchor>
  <xdr:twoCellAnchor editAs="oneCell">
    <xdr:from>
      <xdr:col>16</xdr:col>
      <xdr:colOff>248815</xdr:colOff>
      <xdr:row>7</xdr:row>
      <xdr:rowOff>139959</xdr:rowOff>
    </xdr:from>
    <xdr:to>
      <xdr:col>17</xdr:col>
      <xdr:colOff>318796</xdr:colOff>
      <xdr:row>10</xdr:row>
      <xdr:rowOff>170262</xdr:rowOff>
    </xdr:to>
    <xdr:pic>
      <xdr:nvPicPr>
        <xdr:cNvPr id="66" name="圖片 65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7" t="12577" r="53029" b="13858"/>
        <a:stretch/>
      </xdr:blipFill>
      <xdr:spPr>
        <a:xfrm>
          <a:off x="11756571" y="1539550"/>
          <a:ext cx="824205" cy="852564"/>
        </a:xfrm>
        <a:prstGeom prst="rect">
          <a:avLst/>
        </a:prstGeom>
      </xdr:spPr>
    </xdr:pic>
    <xdr:clientData/>
  </xdr:twoCellAnchor>
  <xdr:twoCellAnchor editAs="oneCell">
    <xdr:from>
      <xdr:col>7</xdr:col>
      <xdr:colOff>715348</xdr:colOff>
      <xdr:row>15</xdr:row>
      <xdr:rowOff>69979</xdr:rowOff>
    </xdr:from>
    <xdr:to>
      <xdr:col>9</xdr:col>
      <xdr:colOff>395444</xdr:colOff>
      <xdr:row>19</xdr:row>
      <xdr:rowOff>233045</xdr:rowOff>
    </xdr:to>
    <xdr:pic>
      <xdr:nvPicPr>
        <xdr:cNvPr id="67" name="圖片 66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082" y="3273489"/>
          <a:ext cx="1188546" cy="1259412"/>
        </a:xfrm>
        <a:prstGeom prst="rect">
          <a:avLst/>
        </a:prstGeom>
      </xdr:spPr>
    </xdr:pic>
    <xdr:clientData/>
  </xdr:twoCellAnchor>
  <xdr:twoCellAnchor editAs="oneCell">
    <xdr:from>
      <xdr:col>16</xdr:col>
      <xdr:colOff>256590</xdr:colOff>
      <xdr:row>15</xdr:row>
      <xdr:rowOff>155510</xdr:rowOff>
    </xdr:from>
    <xdr:to>
      <xdr:col>17</xdr:col>
      <xdr:colOff>684955</xdr:colOff>
      <xdr:row>19</xdr:row>
      <xdr:rowOff>64989</xdr:rowOff>
    </xdr:to>
    <xdr:pic>
      <xdr:nvPicPr>
        <xdr:cNvPr id="69" name="圖片 68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4346" y="3359020"/>
          <a:ext cx="1182589" cy="1005825"/>
        </a:xfrm>
        <a:prstGeom prst="rect">
          <a:avLst/>
        </a:prstGeom>
      </xdr:spPr>
    </xdr:pic>
    <xdr:clientData/>
  </xdr:twoCellAnchor>
  <xdr:twoCellAnchor editAs="oneCell">
    <xdr:from>
      <xdr:col>8</xdr:col>
      <xdr:colOff>209939</xdr:colOff>
      <xdr:row>24</xdr:row>
      <xdr:rowOff>256591</xdr:rowOff>
    </xdr:from>
    <xdr:to>
      <xdr:col>9</xdr:col>
      <xdr:colOff>731573</xdr:colOff>
      <xdr:row>28</xdr:row>
      <xdr:rowOff>199569</xdr:rowOff>
    </xdr:to>
    <xdr:pic>
      <xdr:nvPicPr>
        <xdr:cNvPr id="70" name="圖片 69"/>
        <xdr:cNvPicPr>
          <a:picLocks noChangeAspect="1"/>
        </xdr:cNvPicPr>
      </xdr:nvPicPr>
      <xdr:blipFill rotWithShape="1">
        <a:blip xmlns:r="http://schemas.openxmlformats.org/officeDocument/2006/relationships" r:embed="rId27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4192" b="47305" l="43431" r="8923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1884" t="4752" r="10323" b="52666"/>
        <a:stretch/>
      </xdr:blipFill>
      <xdr:spPr>
        <a:xfrm>
          <a:off x="5683898" y="5528387"/>
          <a:ext cx="1291099" cy="1039325"/>
        </a:xfrm>
        <a:prstGeom prst="rect">
          <a:avLst/>
        </a:prstGeom>
      </xdr:spPr>
    </xdr:pic>
    <xdr:clientData/>
  </xdr:twoCellAnchor>
  <xdr:twoCellAnchor>
    <xdr:from>
      <xdr:col>3</xdr:col>
      <xdr:colOff>575388</xdr:colOff>
      <xdr:row>26</xdr:row>
      <xdr:rowOff>7775</xdr:rowOff>
    </xdr:from>
    <xdr:to>
      <xdr:col>5</xdr:col>
      <xdr:colOff>434781</xdr:colOff>
      <xdr:row>29</xdr:row>
      <xdr:rowOff>89418</xdr:rowOff>
    </xdr:to>
    <xdr:grpSp>
      <xdr:nvGrpSpPr>
        <xdr:cNvPr id="71" name="群組 70"/>
        <xdr:cNvGrpSpPr/>
      </xdr:nvGrpSpPr>
      <xdr:grpSpPr>
        <a:xfrm>
          <a:off x="2221852" y="5899668"/>
          <a:ext cx="1328965" cy="898071"/>
          <a:chOff x="6464850" y="6335580"/>
          <a:chExt cx="1895607" cy="1355858"/>
        </a:xfrm>
      </xdr:grpSpPr>
      <xdr:pic>
        <xdr:nvPicPr>
          <xdr:cNvPr id="72" name="圖片 71"/>
          <xdr:cNvPicPr>
            <a:picLocks noChangeAspect="1"/>
          </xdr:cNvPicPr>
        </xdr:nvPicPr>
        <xdr:blipFill rotWithShape="1">
          <a:blip xmlns:r="http://schemas.openxmlformats.org/officeDocument/2006/relationships" r:embed="rId2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1190" r="49207"/>
          <a:stretch/>
        </xdr:blipFill>
        <xdr:spPr>
          <a:xfrm>
            <a:off x="7088189" y="6584724"/>
            <a:ext cx="1163410" cy="1106714"/>
          </a:xfrm>
          <a:prstGeom prst="rect">
            <a:avLst/>
          </a:prstGeom>
        </xdr:spPr>
      </xdr:pic>
      <xdr:pic>
        <xdr:nvPicPr>
          <xdr:cNvPr id="73" name="圖片 72"/>
          <xdr:cNvPicPr>
            <a:picLocks noChangeAspect="1"/>
          </xdr:cNvPicPr>
        </xdr:nvPicPr>
        <xdr:blipFill rotWithShape="1">
          <a:blip xmlns:r="http://schemas.openxmlformats.org/officeDocument/2006/relationships" r:embed="rId3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741"/>
          <a:stretch/>
        </xdr:blipFill>
        <xdr:spPr>
          <a:xfrm>
            <a:off x="6464850" y="6335580"/>
            <a:ext cx="1895607" cy="466725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194388</xdr:colOff>
      <xdr:row>24</xdr:row>
      <xdr:rowOff>248816</xdr:rowOff>
    </xdr:from>
    <xdr:to>
      <xdr:col>14</xdr:col>
      <xdr:colOff>124408</xdr:colOff>
      <xdr:row>28</xdr:row>
      <xdr:rowOff>176946</xdr:rowOff>
    </xdr:to>
    <xdr:grpSp>
      <xdr:nvGrpSpPr>
        <xdr:cNvPr id="74" name="群組 73"/>
        <xdr:cNvGrpSpPr/>
      </xdr:nvGrpSpPr>
      <xdr:grpSpPr>
        <a:xfrm>
          <a:off x="8453924" y="5596423"/>
          <a:ext cx="1399591" cy="1016702"/>
          <a:chOff x="11627304" y="5624285"/>
          <a:chExt cx="1927678" cy="1209793"/>
        </a:xfrm>
      </xdr:grpSpPr>
      <xdr:pic>
        <xdr:nvPicPr>
          <xdr:cNvPr id="75" name="圖片 74"/>
          <xdr:cNvPicPr>
            <a:picLocks noChangeAspect="1"/>
          </xdr:cNvPicPr>
        </xdr:nvPicPr>
        <xdr:blipFill rotWithShape="1">
          <a:blip xmlns:r="http://schemas.openxmlformats.org/officeDocument/2006/relationships" r:embed="rId3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5771" b="20751"/>
          <a:stretch/>
        </xdr:blipFill>
        <xdr:spPr>
          <a:xfrm rot="452446">
            <a:off x="12216554" y="5736393"/>
            <a:ext cx="1028649" cy="1097685"/>
          </a:xfrm>
          <a:prstGeom prst="rect">
            <a:avLst/>
          </a:prstGeom>
        </xdr:spPr>
      </xdr:pic>
      <xdr:pic>
        <xdr:nvPicPr>
          <xdr:cNvPr id="76" name="圖片 75"/>
          <xdr:cNvPicPr>
            <a:picLocks noChangeAspect="1"/>
          </xdr:cNvPicPr>
        </xdr:nvPicPr>
        <xdr:blipFill rotWithShape="1">
          <a:blip xmlns:r="http://schemas.openxmlformats.org/officeDocument/2006/relationships" r:embed="rId3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9398"/>
          <a:stretch/>
        </xdr:blipFill>
        <xdr:spPr>
          <a:xfrm>
            <a:off x="11627304" y="5624285"/>
            <a:ext cx="1927678" cy="466725"/>
          </a:xfrm>
          <a:prstGeom prst="rect">
            <a:avLst/>
          </a:prstGeom>
        </xdr:spPr>
      </xdr:pic>
    </xdr:grpSp>
    <xdr:clientData/>
  </xdr:twoCellAnchor>
  <xdr:twoCellAnchor editAs="oneCell">
    <xdr:from>
      <xdr:col>16</xdr:col>
      <xdr:colOff>388777</xdr:colOff>
      <xdr:row>49</xdr:row>
      <xdr:rowOff>29159</xdr:rowOff>
    </xdr:from>
    <xdr:to>
      <xdr:col>20</xdr:col>
      <xdr:colOff>511785</xdr:colOff>
      <xdr:row>49</xdr:row>
      <xdr:rowOff>265923</xdr:rowOff>
    </xdr:to>
    <xdr:pic>
      <xdr:nvPicPr>
        <xdr:cNvPr id="46" name="圖片 45"/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11954848" y="11925689"/>
          <a:ext cx="3155457" cy="236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U31"/>
  <sheetViews>
    <sheetView topLeftCell="B13" zoomScale="70" zoomScaleNormal="70" workbookViewId="0">
      <selection activeCell="N11" sqref="N11"/>
    </sheetView>
  </sheetViews>
  <sheetFormatPr defaultColWidth="9" defaultRowHeight="16.2"/>
  <cols>
    <col min="1" max="1" width="2.6640625" style="96" customWidth="1"/>
    <col min="2" max="21" width="10.6640625" style="167" customWidth="1"/>
    <col min="22" max="16384" width="9" style="96"/>
  </cols>
  <sheetData>
    <row r="1" spans="2:21" ht="19.95" customHeight="1">
      <c r="B1" s="427"/>
      <c r="C1" s="427"/>
      <c r="D1" s="427"/>
      <c r="E1" s="427"/>
      <c r="F1" s="427"/>
      <c r="J1" s="251"/>
      <c r="K1" s="251"/>
      <c r="L1" s="430" t="s">
        <v>248</v>
      </c>
      <c r="M1" s="430"/>
      <c r="N1" s="430"/>
      <c r="O1" s="430"/>
      <c r="P1" s="430"/>
      <c r="Q1" s="168"/>
      <c r="R1" s="168"/>
      <c r="S1" s="168"/>
      <c r="T1" s="168"/>
      <c r="U1" s="169"/>
    </row>
    <row r="2" spans="2:21" ht="25.05" customHeight="1">
      <c r="B2" s="170"/>
      <c r="C2" s="170"/>
      <c r="D2" s="170"/>
      <c r="E2" s="170"/>
      <c r="F2" s="170"/>
      <c r="J2" s="249"/>
      <c r="K2" s="249"/>
      <c r="L2" s="430"/>
      <c r="M2" s="430"/>
      <c r="N2" s="430"/>
      <c r="O2" s="430"/>
      <c r="P2" s="430"/>
      <c r="Q2" s="168"/>
      <c r="R2" s="168"/>
      <c r="S2" s="168"/>
      <c r="T2" s="168"/>
      <c r="U2" s="169"/>
    </row>
    <row r="3" spans="2:21" ht="25.05" customHeight="1" thickBot="1">
      <c r="B3" s="170"/>
      <c r="C3" s="170"/>
      <c r="D3" s="170"/>
      <c r="E3" s="170"/>
      <c r="F3" s="170"/>
      <c r="J3" s="250"/>
      <c r="K3" s="250"/>
      <c r="L3" s="431"/>
      <c r="M3" s="431"/>
      <c r="N3" s="431"/>
      <c r="O3" s="431"/>
      <c r="P3" s="431"/>
      <c r="Q3" s="168"/>
      <c r="R3" s="168"/>
      <c r="S3" s="168"/>
      <c r="T3" s="168"/>
      <c r="U3" s="169"/>
    </row>
    <row r="4" spans="2:21" s="131" customFormat="1" ht="25.2" customHeight="1">
      <c r="B4" s="428" t="s">
        <v>161</v>
      </c>
      <c r="C4" s="429"/>
      <c r="D4" s="429"/>
      <c r="E4" s="298"/>
      <c r="F4" s="296" t="s">
        <v>164</v>
      </c>
      <c r="G4" s="296"/>
      <c r="H4" s="296"/>
      <c r="I4" s="296"/>
      <c r="J4" s="296" t="s">
        <v>165</v>
      </c>
      <c r="K4" s="296"/>
      <c r="L4" s="296"/>
      <c r="M4" s="297"/>
      <c r="N4" s="296" t="s">
        <v>166</v>
      </c>
      <c r="O4" s="296"/>
      <c r="P4" s="296"/>
      <c r="Q4" s="296"/>
      <c r="R4" s="296" t="s">
        <v>167</v>
      </c>
      <c r="S4" s="296"/>
      <c r="T4" s="296"/>
      <c r="U4" s="422"/>
    </row>
    <row r="5" spans="2:21" s="163" customFormat="1" ht="34.950000000000003" customHeight="1">
      <c r="B5" s="423" t="s">
        <v>49</v>
      </c>
      <c r="C5" s="304"/>
      <c r="D5" s="304"/>
      <c r="E5" s="358"/>
      <c r="F5" s="302" t="s">
        <v>105</v>
      </c>
      <c r="G5" s="302"/>
      <c r="H5" s="302"/>
      <c r="I5" s="303"/>
      <c r="J5" s="303" t="s">
        <v>142</v>
      </c>
      <c r="K5" s="304"/>
      <c r="L5" s="304"/>
      <c r="M5" s="358"/>
      <c r="N5" s="290" t="s">
        <v>98</v>
      </c>
      <c r="O5" s="290"/>
      <c r="P5" s="290"/>
      <c r="Q5" s="290"/>
      <c r="R5" s="424" t="s">
        <v>175</v>
      </c>
      <c r="S5" s="425"/>
      <c r="T5" s="425"/>
      <c r="U5" s="426"/>
    </row>
    <row r="6" spans="2:21" s="164" customFormat="1" ht="34.950000000000003" customHeight="1">
      <c r="B6" s="401" t="s">
        <v>456</v>
      </c>
      <c r="C6" s="402"/>
      <c r="D6" s="402"/>
      <c r="E6" s="403"/>
      <c r="F6" s="404" t="s">
        <v>506</v>
      </c>
      <c r="G6" s="405"/>
      <c r="H6" s="405"/>
      <c r="I6" s="406"/>
      <c r="J6" s="407" t="s">
        <v>457</v>
      </c>
      <c r="K6" s="408"/>
      <c r="L6" s="408"/>
      <c r="M6" s="409"/>
      <c r="N6" s="314" t="s">
        <v>505</v>
      </c>
      <c r="O6" s="314"/>
      <c r="P6" s="314"/>
      <c r="Q6" s="314"/>
      <c r="R6" s="410" t="s">
        <v>360</v>
      </c>
      <c r="S6" s="411"/>
      <c r="T6" s="411"/>
      <c r="U6" s="412"/>
    </row>
    <row r="7" spans="2:21" s="164" customFormat="1" ht="34.950000000000003" customHeight="1">
      <c r="B7" s="413" t="s">
        <v>507</v>
      </c>
      <c r="C7" s="414"/>
      <c r="D7" s="414"/>
      <c r="E7" s="415"/>
      <c r="F7" s="416" t="s">
        <v>510</v>
      </c>
      <c r="G7" s="417"/>
      <c r="H7" s="417"/>
      <c r="I7" s="417"/>
      <c r="J7" s="418" t="s">
        <v>458</v>
      </c>
      <c r="K7" s="269"/>
      <c r="L7" s="269"/>
      <c r="M7" s="351"/>
      <c r="N7" s="266" t="s">
        <v>177</v>
      </c>
      <c r="O7" s="266"/>
      <c r="P7" s="266"/>
      <c r="Q7" s="266"/>
      <c r="R7" s="419" t="s">
        <v>477</v>
      </c>
      <c r="S7" s="420"/>
      <c r="T7" s="420"/>
      <c r="U7" s="421"/>
    </row>
    <row r="8" spans="2:21" s="164" customFormat="1" ht="34.950000000000003" customHeight="1">
      <c r="B8" s="388" t="s">
        <v>191</v>
      </c>
      <c r="C8" s="389"/>
      <c r="D8" s="389"/>
      <c r="E8" s="390"/>
      <c r="F8" s="391" t="s">
        <v>511</v>
      </c>
      <c r="G8" s="391"/>
      <c r="H8" s="391"/>
      <c r="I8" s="391"/>
      <c r="J8" s="392" t="s">
        <v>174</v>
      </c>
      <c r="K8" s="277"/>
      <c r="L8" s="277"/>
      <c r="M8" s="393"/>
      <c r="N8" s="275" t="s">
        <v>459</v>
      </c>
      <c r="O8" s="275"/>
      <c r="P8" s="275"/>
      <c r="Q8" s="275"/>
      <c r="R8" s="394" t="s">
        <v>460</v>
      </c>
      <c r="S8" s="395"/>
      <c r="T8" s="395"/>
      <c r="U8" s="396"/>
    </row>
    <row r="9" spans="2:21" s="164" customFormat="1" ht="34.950000000000003" customHeight="1">
      <c r="B9" s="397" t="s">
        <v>79</v>
      </c>
      <c r="C9" s="282"/>
      <c r="D9" s="282"/>
      <c r="E9" s="283"/>
      <c r="F9" s="280" t="s">
        <v>70</v>
      </c>
      <c r="G9" s="280"/>
      <c r="H9" s="280"/>
      <c r="I9" s="281"/>
      <c r="J9" s="281" t="s">
        <v>69</v>
      </c>
      <c r="K9" s="282"/>
      <c r="L9" s="282"/>
      <c r="M9" s="283"/>
      <c r="N9" s="282" t="s">
        <v>103</v>
      </c>
      <c r="O9" s="282"/>
      <c r="P9" s="282"/>
      <c r="Q9" s="282"/>
      <c r="R9" s="398" t="s">
        <v>104</v>
      </c>
      <c r="S9" s="399"/>
      <c r="T9" s="399"/>
      <c r="U9" s="400"/>
    </row>
    <row r="10" spans="2:21" s="164" customFormat="1" ht="34.950000000000003" customHeight="1">
      <c r="B10" s="376" t="s">
        <v>192</v>
      </c>
      <c r="C10" s="288"/>
      <c r="D10" s="288"/>
      <c r="E10" s="289"/>
      <c r="F10" s="377" t="s">
        <v>120</v>
      </c>
      <c r="G10" s="378"/>
      <c r="H10" s="378"/>
      <c r="I10" s="378"/>
      <c r="J10" s="287" t="s">
        <v>109</v>
      </c>
      <c r="K10" s="288"/>
      <c r="L10" s="288"/>
      <c r="M10" s="289"/>
      <c r="N10" s="379" t="s">
        <v>524</v>
      </c>
      <c r="O10" s="379"/>
      <c r="P10" s="379"/>
      <c r="Q10" s="379"/>
      <c r="R10" s="380" t="s">
        <v>508</v>
      </c>
      <c r="S10" s="381"/>
      <c r="T10" s="381"/>
      <c r="U10" s="382"/>
    </row>
    <row r="11" spans="2:21" s="109" customFormat="1" ht="12.9" customHeight="1">
      <c r="B11" s="171" t="s">
        <v>45</v>
      </c>
      <c r="C11" s="172">
        <f>'1月第一週明細'!W12</f>
        <v>722.7</v>
      </c>
      <c r="D11" s="173" t="s">
        <v>9</v>
      </c>
      <c r="E11" s="174">
        <f>'1月第一週明細'!W8</f>
        <v>23.5</v>
      </c>
      <c r="F11" s="175" t="s">
        <v>45</v>
      </c>
      <c r="G11" s="176">
        <f>'1月第一週明細'!W20</f>
        <v>742.1</v>
      </c>
      <c r="H11" s="175" t="s">
        <v>9</v>
      </c>
      <c r="I11" s="177">
        <f>'1月第一週明細'!W16</f>
        <v>22.5</v>
      </c>
      <c r="J11" s="175" t="s">
        <v>45</v>
      </c>
      <c r="K11" s="176">
        <f>'1月第一週明細'!W28</f>
        <v>726.2</v>
      </c>
      <c r="L11" s="175" t="s">
        <v>9</v>
      </c>
      <c r="M11" s="178">
        <f>'1月第一週明細'!W24</f>
        <v>25</v>
      </c>
      <c r="N11" s="179" t="s">
        <v>45</v>
      </c>
      <c r="O11" s="172">
        <f>'1月第一週明細'!W36</f>
        <v>765.6</v>
      </c>
      <c r="P11" s="173" t="s">
        <v>9</v>
      </c>
      <c r="Q11" s="174">
        <f>'1月第一週明細'!W32</f>
        <v>24</v>
      </c>
      <c r="R11" s="173" t="s">
        <v>45</v>
      </c>
      <c r="S11" s="172">
        <f>'1月第一週明細'!W44</f>
        <v>769.3</v>
      </c>
      <c r="T11" s="173" t="s">
        <v>9</v>
      </c>
      <c r="U11" s="180">
        <f>'1月第一週明細'!W40</f>
        <v>25.7</v>
      </c>
    </row>
    <row r="12" spans="2:21" s="109" customFormat="1" ht="12.9" customHeight="1" thickBot="1">
      <c r="B12" s="181" t="s">
        <v>7</v>
      </c>
      <c r="C12" s="182">
        <f>'1月第一週明細'!W6</f>
        <v>100.5</v>
      </c>
      <c r="D12" s="183" t="s">
        <v>11</v>
      </c>
      <c r="E12" s="184">
        <f>'1月第一週明細'!W10</f>
        <v>27.3</v>
      </c>
      <c r="F12" s="183" t="s">
        <v>7</v>
      </c>
      <c r="G12" s="182">
        <f>'1月第一週明細'!W14</f>
        <v>108</v>
      </c>
      <c r="H12" s="183" t="s">
        <v>11</v>
      </c>
      <c r="I12" s="184">
        <f>'1月第一週明細'!W18</f>
        <v>26.9</v>
      </c>
      <c r="J12" s="183" t="s">
        <v>7</v>
      </c>
      <c r="K12" s="182">
        <f>'1月第一週明細'!W22</f>
        <v>97.5</v>
      </c>
      <c r="L12" s="183" t="s">
        <v>11</v>
      </c>
      <c r="M12" s="185">
        <f>'1月第一週明細'!W26</f>
        <v>27.8</v>
      </c>
      <c r="N12" s="186" t="s">
        <v>7</v>
      </c>
      <c r="O12" s="182">
        <f>'1月第一週明細'!W30</f>
        <v>109.5</v>
      </c>
      <c r="P12" s="183" t="s">
        <v>11</v>
      </c>
      <c r="Q12" s="184">
        <f>'1月第一週明細'!W34</f>
        <v>27.9</v>
      </c>
      <c r="R12" s="183" t="s">
        <v>7</v>
      </c>
      <c r="S12" s="182">
        <f>'1月第一週明細'!W38</f>
        <v>106.6</v>
      </c>
      <c r="T12" s="183" t="s">
        <v>11</v>
      </c>
      <c r="U12" s="185">
        <f>'1月第一週明細'!W42</f>
        <v>27.9</v>
      </c>
    </row>
    <row r="13" spans="2:21" s="131" customFormat="1" ht="25.2" customHeight="1">
      <c r="B13" s="383" t="s">
        <v>162</v>
      </c>
      <c r="C13" s="384"/>
      <c r="D13" s="384"/>
      <c r="E13" s="385"/>
      <c r="F13" s="384" t="s">
        <v>168</v>
      </c>
      <c r="G13" s="384"/>
      <c r="H13" s="384"/>
      <c r="I13" s="384"/>
      <c r="J13" s="386" t="s">
        <v>169</v>
      </c>
      <c r="K13" s="384"/>
      <c r="L13" s="384"/>
      <c r="M13" s="384"/>
      <c r="N13" s="296" t="s">
        <v>170</v>
      </c>
      <c r="O13" s="296"/>
      <c r="P13" s="296"/>
      <c r="Q13" s="297"/>
      <c r="R13" s="384" t="s">
        <v>171</v>
      </c>
      <c r="S13" s="384"/>
      <c r="T13" s="384"/>
      <c r="U13" s="387"/>
    </row>
    <row r="14" spans="2:21" s="163" customFormat="1" ht="34.950000000000003" customHeight="1">
      <c r="B14" s="301" t="s">
        <v>66</v>
      </c>
      <c r="C14" s="302"/>
      <c r="D14" s="302"/>
      <c r="E14" s="303"/>
      <c r="F14" s="303" t="s">
        <v>86</v>
      </c>
      <c r="G14" s="304"/>
      <c r="H14" s="304"/>
      <c r="I14" s="358"/>
      <c r="J14" s="303" t="s">
        <v>142</v>
      </c>
      <c r="K14" s="304"/>
      <c r="L14" s="304"/>
      <c r="M14" s="358"/>
      <c r="N14" s="305" t="s">
        <v>157</v>
      </c>
      <c r="O14" s="290"/>
      <c r="P14" s="290"/>
      <c r="Q14" s="290"/>
      <c r="R14" s="359" t="s">
        <v>199</v>
      </c>
      <c r="S14" s="360"/>
      <c r="T14" s="360"/>
      <c r="U14" s="361"/>
    </row>
    <row r="15" spans="2:21" s="164" customFormat="1" ht="34.950000000000003" customHeight="1">
      <c r="B15" s="362" t="s">
        <v>206</v>
      </c>
      <c r="C15" s="363"/>
      <c r="D15" s="363"/>
      <c r="E15" s="363"/>
      <c r="F15" s="364" t="s">
        <v>195</v>
      </c>
      <c r="G15" s="365"/>
      <c r="H15" s="365"/>
      <c r="I15" s="366"/>
      <c r="J15" s="367" t="s">
        <v>198</v>
      </c>
      <c r="K15" s="368"/>
      <c r="L15" s="368"/>
      <c r="M15" s="369"/>
      <c r="N15" s="370" t="s">
        <v>463</v>
      </c>
      <c r="O15" s="371"/>
      <c r="P15" s="371"/>
      <c r="Q15" s="372"/>
      <c r="R15" s="373" t="s">
        <v>200</v>
      </c>
      <c r="S15" s="374"/>
      <c r="T15" s="374"/>
      <c r="U15" s="375"/>
    </row>
    <row r="16" spans="2:21" s="164" customFormat="1" ht="34.950000000000003" customHeight="1">
      <c r="B16" s="331" t="s">
        <v>202</v>
      </c>
      <c r="C16" s="332"/>
      <c r="D16" s="332"/>
      <c r="E16" s="333"/>
      <c r="F16" s="334" t="s">
        <v>208</v>
      </c>
      <c r="G16" s="335"/>
      <c r="H16" s="335"/>
      <c r="I16" s="336"/>
      <c r="J16" s="337" t="s">
        <v>461</v>
      </c>
      <c r="K16" s="338"/>
      <c r="L16" s="338"/>
      <c r="M16" s="339"/>
      <c r="N16" s="340" t="s">
        <v>293</v>
      </c>
      <c r="O16" s="341"/>
      <c r="P16" s="341"/>
      <c r="Q16" s="341"/>
      <c r="R16" s="342" t="s">
        <v>509</v>
      </c>
      <c r="S16" s="342"/>
      <c r="T16" s="342"/>
      <c r="U16" s="343"/>
    </row>
    <row r="17" spans="2:21" s="164" customFormat="1" ht="34.950000000000003" customHeight="1">
      <c r="B17" s="344" t="s">
        <v>205</v>
      </c>
      <c r="C17" s="345"/>
      <c r="D17" s="345"/>
      <c r="E17" s="346"/>
      <c r="F17" s="347" t="s">
        <v>201</v>
      </c>
      <c r="G17" s="348"/>
      <c r="H17" s="348"/>
      <c r="I17" s="349"/>
      <c r="J17" s="350" t="s">
        <v>462</v>
      </c>
      <c r="K17" s="269"/>
      <c r="L17" s="269"/>
      <c r="M17" s="351"/>
      <c r="N17" s="352" t="s">
        <v>197</v>
      </c>
      <c r="O17" s="353"/>
      <c r="P17" s="353"/>
      <c r="Q17" s="354"/>
      <c r="R17" s="355" t="s">
        <v>207</v>
      </c>
      <c r="S17" s="356"/>
      <c r="T17" s="356"/>
      <c r="U17" s="357"/>
    </row>
    <row r="18" spans="2:21" s="164" customFormat="1" ht="34.950000000000003" customHeight="1">
      <c r="B18" s="279" t="s">
        <v>193</v>
      </c>
      <c r="C18" s="280"/>
      <c r="D18" s="280"/>
      <c r="E18" s="281"/>
      <c r="F18" s="280" t="s">
        <v>103</v>
      </c>
      <c r="G18" s="280"/>
      <c r="H18" s="280"/>
      <c r="I18" s="280"/>
      <c r="J18" s="280" t="s">
        <v>209</v>
      </c>
      <c r="K18" s="280"/>
      <c r="L18" s="280"/>
      <c r="M18" s="280"/>
      <c r="N18" s="280" t="s">
        <v>196</v>
      </c>
      <c r="O18" s="280"/>
      <c r="P18" s="280"/>
      <c r="Q18" s="281"/>
      <c r="R18" s="325" t="s">
        <v>69</v>
      </c>
      <c r="S18" s="326"/>
      <c r="T18" s="326"/>
      <c r="U18" s="327"/>
    </row>
    <row r="19" spans="2:21" s="164" customFormat="1" ht="34.950000000000003" customHeight="1">
      <c r="B19" s="285" t="s">
        <v>194</v>
      </c>
      <c r="C19" s="286"/>
      <c r="D19" s="286"/>
      <c r="E19" s="287"/>
      <c r="F19" s="286" t="s">
        <v>126</v>
      </c>
      <c r="G19" s="286"/>
      <c r="H19" s="286"/>
      <c r="I19" s="286"/>
      <c r="J19" s="286" t="s">
        <v>203</v>
      </c>
      <c r="K19" s="286"/>
      <c r="L19" s="286"/>
      <c r="M19" s="286"/>
      <c r="N19" s="287" t="s">
        <v>111</v>
      </c>
      <c r="O19" s="288"/>
      <c r="P19" s="288"/>
      <c r="Q19" s="288"/>
      <c r="R19" s="328" t="s">
        <v>204</v>
      </c>
      <c r="S19" s="329"/>
      <c r="T19" s="329"/>
      <c r="U19" s="330"/>
    </row>
    <row r="20" spans="2:21" s="109" customFormat="1" ht="12.9" customHeight="1">
      <c r="B20" s="187" t="s">
        <v>45</v>
      </c>
      <c r="C20" s="176">
        <f>'1月第二週明細'!W12</f>
        <v>742.6</v>
      </c>
      <c r="D20" s="175" t="s">
        <v>9</v>
      </c>
      <c r="E20" s="188">
        <f>'1月第二週明細'!W8</f>
        <v>23</v>
      </c>
      <c r="F20" s="175" t="s">
        <v>45</v>
      </c>
      <c r="G20" s="176">
        <f>'1月第二週明細'!W20</f>
        <v>722.5</v>
      </c>
      <c r="H20" s="175" t="s">
        <v>9</v>
      </c>
      <c r="I20" s="188">
        <f>'1月第二週明細'!W16</f>
        <v>20.5</v>
      </c>
      <c r="J20" s="175" t="s">
        <v>45</v>
      </c>
      <c r="K20" s="176">
        <f>'1月第二週明細'!W28</f>
        <v>717.9</v>
      </c>
      <c r="L20" s="175" t="s">
        <v>9</v>
      </c>
      <c r="M20" s="177">
        <f>'1月第二週明細'!W24</f>
        <v>23.5</v>
      </c>
      <c r="N20" s="175" t="s">
        <v>45</v>
      </c>
      <c r="O20" s="176">
        <f>'1月第二週明細'!W36</f>
        <v>716.4</v>
      </c>
      <c r="P20" s="175" t="s">
        <v>9</v>
      </c>
      <c r="Q20" s="177">
        <f>'1月第二週明細'!W32</f>
        <v>24</v>
      </c>
      <c r="R20" s="175" t="s">
        <v>45</v>
      </c>
      <c r="S20" s="176">
        <f>'1月第二週明細'!W44</f>
        <v>718.8</v>
      </c>
      <c r="T20" s="175" t="s">
        <v>9</v>
      </c>
      <c r="U20" s="178">
        <f>'1月第二週明細'!W40</f>
        <v>24</v>
      </c>
    </row>
    <row r="21" spans="2:21" s="109" customFormat="1" ht="12.9" customHeight="1" thickBot="1">
      <c r="B21" s="181" t="s">
        <v>7</v>
      </c>
      <c r="C21" s="182">
        <f>'1月第二週明細'!W6</f>
        <v>106.5</v>
      </c>
      <c r="D21" s="183" t="s">
        <v>11</v>
      </c>
      <c r="E21" s="182">
        <f>'1月第二週明細'!W10</f>
        <v>27.4</v>
      </c>
      <c r="F21" s="183" t="s">
        <v>7</v>
      </c>
      <c r="G21" s="182">
        <f>'1月第二週明細'!W14</f>
        <v>107</v>
      </c>
      <c r="H21" s="183" t="s">
        <v>47</v>
      </c>
      <c r="I21" s="182">
        <f>'1月第二週明細'!W18</f>
        <v>27.5</v>
      </c>
      <c r="J21" s="183" t="s">
        <v>7</v>
      </c>
      <c r="K21" s="182">
        <f>'1月第二週明細'!W22</f>
        <v>99.5</v>
      </c>
      <c r="L21" s="183" t="s">
        <v>11</v>
      </c>
      <c r="M21" s="184">
        <f>'1月第二週明細'!W26</f>
        <v>27.1</v>
      </c>
      <c r="N21" s="189" t="s">
        <v>7</v>
      </c>
      <c r="O21" s="190">
        <f>'1月第二週明細'!W30</f>
        <v>97.5</v>
      </c>
      <c r="P21" s="189" t="s">
        <v>11</v>
      </c>
      <c r="Q21" s="191">
        <f>'1月第二週明細'!W34</f>
        <v>27.6</v>
      </c>
      <c r="R21" s="189" t="s">
        <v>7</v>
      </c>
      <c r="S21" s="190">
        <f>'1月第二週明細'!W38</f>
        <v>98</v>
      </c>
      <c r="T21" s="189" t="s">
        <v>11</v>
      </c>
      <c r="U21" s="192">
        <f>'1月第二週明細'!W42</f>
        <v>27.7</v>
      </c>
    </row>
    <row r="22" spans="2:21" s="131" customFormat="1" ht="25.2" customHeight="1">
      <c r="B22" s="295" t="s">
        <v>163</v>
      </c>
      <c r="C22" s="296"/>
      <c r="D22" s="296"/>
      <c r="E22" s="297"/>
      <c r="F22" s="296" t="s">
        <v>172</v>
      </c>
      <c r="G22" s="296"/>
      <c r="H22" s="296"/>
      <c r="I22" s="296"/>
      <c r="J22" s="298" t="s">
        <v>173</v>
      </c>
      <c r="K22" s="296"/>
      <c r="L22" s="296"/>
      <c r="M22" s="297"/>
      <c r="N22" s="296" t="s">
        <v>178</v>
      </c>
      <c r="O22" s="296"/>
      <c r="P22" s="296"/>
      <c r="Q22" s="296"/>
      <c r="R22" s="299"/>
      <c r="S22" s="299"/>
      <c r="T22" s="299"/>
      <c r="U22" s="300"/>
    </row>
    <row r="23" spans="2:21" s="163" customFormat="1" ht="34.950000000000003" customHeight="1">
      <c r="B23" s="301" t="s">
        <v>49</v>
      </c>
      <c r="C23" s="302"/>
      <c r="D23" s="302"/>
      <c r="E23" s="303"/>
      <c r="F23" s="303" t="s">
        <v>87</v>
      </c>
      <c r="G23" s="304"/>
      <c r="H23" s="304"/>
      <c r="I23" s="304"/>
      <c r="J23" s="302" t="s">
        <v>49</v>
      </c>
      <c r="K23" s="302"/>
      <c r="L23" s="302"/>
      <c r="M23" s="303"/>
      <c r="N23" s="305" t="s">
        <v>64</v>
      </c>
      <c r="O23" s="290"/>
      <c r="P23" s="290"/>
      <c r="Q23" s="306"/>
      <c r="R23" s="290"/>
      <c r="S23" s="290"/>
      <c r="T23" s="290"/>
      <c r="U23" s="291"/>
    </row>
    <row r="24" spans="2:21" s="164" customFormat="1" ht="34.950000000000003" customHeight="1">
      <c r="B24" s="307" t="s">
        <v>210</v>
      </c>
      <c r="C24" s="308"/>
      <c r="D24" s="308"/>
      <c r="E24" s="308"/>
      <c r="F24" s="309" t="s">
        <v>212</v>
      </c>
      <c r="G24" s="310"/>
      <c r="H24" s="310"/>
      <c r="I24" s="310"/>
      <c r="J24" s="311" t="s">
        <v>293</v>
      </c>
      <c r="K24" s="312"/>
      <c r="L24" s="312"/>
      <c r="M24" s="312"/>
      <c r="N24" s="313" t="s">
        <v>361</v>
      </c>
      <c r="O24" s="314"/>
      <c r="P24" s="314"/>
      <c r="Q24" s="315"/>
      <c r="R24" s="316"/>
      <c r="S24" s="316"/>
      <c r="T24" s="316"/>
      <c r="U24" s="317"/>
    </row>
    <row r="25" spans="2:21" s="164" customFormat="1" ht="34.950000000000003" customHeight="1">
      <c r="B25" s="318" t="s">
        <v>213</v>
      </c>
      <c r="C25" s="319"/>
      <c r="D25" s="319"/>
      <c r="E25" s="320"/>
      <c r="F25" s="321" t="s">
        <v>512</v>
      </c>
      <c r="G25" s="322"/>
      <c r="H25" s="322"/>
      <c r="I25" s="322"/>
      <c r="J25" s="323" t="s">
        <v>481</v>
      </c>
      <c r="K25" s="324"/>
      <c r="L25" s="324"/>
      <c r="M25" s="324"/>
      <c r="N25" s="265" t="s">
        <v>294</v>
      </c>
      <c r="O25" s="266"/>
      <c r="P25" s="266"/>
      <c r="Q25" s="267"/>
      <c r="R25" s="268"/>
      <c r="S25" s="269"/>
      <c r="T25" s="269"/>
      <c r="U25" s="270"/>
    </row>
    <row r="26" spans="2:21" s="164" customFormat="1" ht="34.950000000000003" customHeight="1">
      <c r="B26" s="292" t="s">
        <v>108</v>
      </c>
      <c r="C26" s="293"/>
      <c r="D26" s="293"/>
      <c r="E26" s="294"/>
      <c r="F26" s="271" t="s">
        <v>215</v>
      </c>
      <c r="G26" s="271"/>
      <c r="H26" s="271"/>
      <c r="I26" s="271"/>
      <c r="J26" s="272" t="s">
        <v>219</v>
      </c>
      <c r="K26" s="273"/>
      <c r="L26" s="273"/>
      <c r="M26" s="273"/>
      <c r="N26" s="274" t="s">
        <v>214</v>
      </c>
      <c r="O26" s="275"/>
      <c r="P26" s="275"/>
      <c r="Q26" s="276"/>
      <c r="R26" s="277"/>
      <c r="S26" s="277"/>
      <c r="T26" s="277"/>
      <c r="U26" s="278"/>
    </row>
    <row r="27" spans="2:21" s="164" customFormat="1" ht="34.950000000000003" customHeight="1">
      <c r="B27" s="279" t="s">
        <v>216</v>
      </c>
      <c r="C27" s="280"/>
      <c r="D27" s="280"/>
      <c r="E27" s="281"/>
      <c r="F27" s="280" t="s">
        <v>217</v>
      </c>
      <c r="G27" s="280"/>
      <c r="H27" s="280"/>
      <c r="I27" s="280"/>
      <c r="J27" s="280" t="s">
        <v>216</v>
      </c>
      <c r="K27" s="280"/>
      <c r="L27" s="280"/>
      <c r="M27" s="281"/>
      <c r="N27" s="281" t="s">
        <v>218</v>
      </c>
      <c r="O27" s="282"/>
      <c r="P27" s="282"/>
      <c r="Q27" s="283"/>
      <c r="R27" s="282"/>
      <c r="S27" s="282"/>
      <c r="T27" s="282"/>
      <c r="U27" s="284"/>
    </row>
    <row r="28" spans="2:21" s="164" customFormat="1" ht="34.950000000000003" customHeight="1">
      <c r="B28" s="285" t="s">
        <v>211</v>
      </c>
      <c r="C28" s="286"/>
      <c r="D28" s="286"/>
      <c r="E28" s="287"/>
      <c r="F28" s="286" t="s">
        <v>110</v>
      </c>
      <c r="G28" s="286"/>
      <c r="H28" s="286"/>
      <c r="I28" s="286"/>
      <c r="J28" s="286" t="s">
        <v>107</v>
      </c>
      <c r="K28" s="286"/>
      <c r="L28" s="286"/>
      <c r="M28" s="287"/>
      <c r="N28" s="287" t="s">
        <v>176</v>
      </c>
      <c r="O28" s="288"/>
      <c r="P28" s="288"/>
      <c r="Q28" s="289"/>
      <c r="R28" s="290"/>
      <c r="S28" s="290"/>
      <c r="T28" s="290"/>
      <c r="U28" s="291"/>
    </row>
    <row r="29" spans="2:21" s="109" customFormat="1" ht="12.9" customHeight="1">
      <c r="B29" s="187" t="s">
        <v>45</v>
      </c>
      <c r="C29" s="176">
        <f>'1月第三週明細'!W12</f>
        <v>745</v>
      </c>
      <c r="D29" s="175" t="s">
        <v>9</v>
      </c>
      <c r="E29" s="188">
        <f>'1月第三週明細'!W8</f>
        <v>23</v>
      </c>
      <c r="F29" s="175" t="s">
        <v>45</v>
      </c>
      <c r="G29" s="176">
        <f>'1月第三週明細'!W20</f>
        <v>716.4</v>
      </c>
      <c r="H29" s="175" t="s">
        <v>9</v>
      </c>
      <c r="I29" s="188">
        <f>'1月第三週明細'!W16</f>
        <v>24</v>
      </c>
      <c r="J29" s="175" t="s">
        <v>45</v>
      </c>
      <c r="K29" s="176">
        <f>'1月第三週明細'!W28</f>
        <v>709.1</v>
      </c>
      <c r="L29" s="175" t="s">
        <v>9</v>
      </c>
      <c r="M29" s="177">
        <f>'1月第三週明細'!W24</f>
        <v>23.5</v>
      </c>
      <c r="N29" s="173" t="s">
        <v>45</v>
      </c>
      <c r="O29" s="172">
        <f>'1月第三週明細'!W36</f>
        <v>721.2</v>
      </c>
      <c r="P29" s="173" t="s">
        <v>9</v>
      </c>
      <c r="Q29" s="193">
        <f>'1月第三週明細'!W32</f>
        <v>24</v>
      </c>
      <c r="R29" s="147"/>
      <c r="S29" s="146"/>
      <c r="T29" s="147"/>
      <c r="U29" s="159"/>
    </row>
    <row r="30" spans="2:21" s="109" customFormat="1" ht="12.9" customHeight="1" thickBot="1">
      <c r="B30" s="181" t="s">
        <v>7</v>
      </c>
      <c r="C30" s="182">
        <f>'1月第三週明細'!W6</f>
        <v>107</v>
      </c>
      <c r="D30" s="183" t="s">
        <v>11</v>
      </c>
      <c r="E30" s="182">
        <f>'1月第三週明細'!W10</f>
        <v>27.5</v>
      </c>
      <c r="F30" s="183" t="s">
        <v>7</v>
      </c>
      <c r="G30" s="182">
        <f>'1月第三週明細'!W14</f>
        <v>97.5</v>
      </c>
      <c r="H30" s="183" t="s">
        <v>47</v>
      </c>
      <c r="I30" s="182">
        <f>'1月第三週明細'!W18</f>
        <v>27.6</v>
      </c>
      <c r="J30" s="183" t="s">
        <v>7</v>
      </c>
      <c r="K30" s="182">
        <f>'1月第三週明細'!W22</f>
        <v>97.5</v>
      </c>
      <c r="L30" s="183" t="s">
        <v>11</v>
      </c>
      <c r="M30" s="184">
        <f>'1月第三週明細'!W26</f>
        <v>26.9</v>
      </c>
      <c r="N30" s="183" t="s">
        <v>7</v>
      </c>
      <c r="O30" s="182">
        <f>'1月第三週明細'!W30</f>
        <v>98.5</v>
      </c>
      <c r="P30" s="183" t="s">
        <v>11</v>
      </c>
      <c r="Q30" s="182">
        <f>'1月第三週明細'!W34</f>
        <v>27.8</v>
      </c>
      <c r="R30" s="149"/>
      <c r="S30" s="148"/>
      <c r="T30" s="149"/>
      <c r="U30" s="160"/>
    </row>
    <row r="31" spans="2:21" ht="22.2">
      <c r="B31" s="248"/>
    </row>
  </sheetData>
  <mergeCells count="107">
    <mergeCell ref="R4:U4"/>
    <mergeCell ref="B5:E5"/>
    <mergeCell ref="F5:I5"/>
    <mergeCell ref="J5:M5"/>
    <mergeCell ref="N5:Q5"/>
    <mergeCell ref="R5:U5"/>
    <mergeCell ref="B1:F1"/>
    <mergeCell ref="B4:E4"/>
    <mergeCell ref="F4:I4"/>
    <mergeCell ref="J4:M4"/>
    <mergeCell ref="N4:Q4"/>
    <mergeCell ref="L1:P3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R10:U10"/>
    <mergeCell ref="B13:E13"/>
    <mergeCell ref="F13:I13"/>
    <mergeCell ref="J13:M13"/>
    <mergeCell ref="N13:Q13"/>
    <mergeCell ref="R13:U13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8:E28"/>
    <mergeCell ref="F28:I28"/>
    <mergeCell ref="J28:M28"/>
    <mergeCell ref="N28:Q28"/>
    <mergeCell ref="R28:U28"/>
    <mergeCell ref="B26:E26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U32"/>
  <sheetViews>
    <sheetView topLeftCell="B1" zoomScale="70" zoomScaleNormal="70" workbookViewId="0">
      <selection activeCell="F11" sqref="F11:I11"/>
    </sheetView>
  </sheetViews>
  <sheetFormatPr defaultColWidth="9" defaultRowHeight="16.2"/>
  <cols>
    <col min="1" max="1" width="2.6640625" style="96" customWidth="1"/>
    <col min="2" max="21" width="10.6640625" style="167" customWidth="1"/>
    <col min="22" max="16384" width="9" style="96"/>
  </cols>
  <sheetData>
    <row r="1" spans="2:21">
      <c r="L1" s="430" t="s">
        <v>179</v>
      </c>
      <c r="M1" s="430"/>
      <c r="N1" s="430"/>
      <c r="O1" s="430"/>
      <c r="P1" s="430"/>
    </row>
    <row r="2" spans="2:21">
      <c r="L2" s="430"/>
      <c r="M2" s="430"/>
      <c r="N2" s="430"/>
      <c r="O2" s="430"/>
      <c r="P2" s="430"/>
    </row>
    <row r="3" spans="2:21" ht="22.2" customHeight="1">
      <c r="L3" s="430"/>
      <c r="M3" s="430"/>
      <c r="N3" s="430"/>
      <c r="O3" s="430"/>
      <c r="P3" s="430"/>
      <c r="Q3" s="168"/>
    </row>
    <row r="4" spans="2:21" ht="30" customHeight="1" thickBot="1">
      <c r="B4" s="427"/>
      <c r="C4" s="427"/>
      <c r="D4" s="427"/>
      <c r="E4" s="427"/>
      <c r="F4" s="427"/>
      <c r="J4" s="251"/>
      <c r="K4" s="251"/>
      <c r="L4" s="430"/>
      <c r="M4" s="430"/>
      <c r="N4" s="430"/>
      <c r="O4" s="430"/>
      <c r="P4" s="430"/>
      <c r="Q4" s="168"/>
      <c r="R4" s="168"/>
      <c r="S4" s="168"/>
      <c r="T4" s="168"/>
      <c r="U4" s="169"/>
    </row>
    <row r="5" spans="2:21" s="131" customFormat="1" ht="19.95" customHeight="1">
      <c r="B5" s="450"/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6" t="s">
        <v>364</v>
      </c>
      <c r="S5" s="296"/>
      <c r="T5" s="296"/>
      <c r="U5" s="422"/>
    </row>
    <row r="6" spans="2:21" s="141" customFormat="1" ht="34.950000000000003" customHeight="1">
      <c r="B6" s="436"/>
      <c r="C6" s="437"/>
      <c r="D6" s="437"/>
      <c r="E6" s="437"/>
      <c r="F6" s="452"/>
      <c r="G6" s="452"/>
      <c r="H6" s="452"/>
      <c r="I6" s="452"/>
      <c r="J6" s="290"/>
      <c r="K6" s="290"/>
      <c r="L6" s="290"/>
      <c r="M6" s="290"/>
      <c r="N6" s="290"/>
      <c r="O6" s="290"/>
      <c r="P6" s="290"/>
      <c r="Q6" s="290"/>
      <c r="R6" s="453" t="s">
        <v>464</v>
      </c>
      <c r="S6" s="454"/>
      <c r="T6" s="454"/>
      <c r="U6" s="455"/>
    </row>
    <row r="7" spans="2:21" s="136" customFormat="1" ht="34.950000000000003" customHeight="1">
      <c r="B7" s="456"/>
      <c r="C7" s="457"/>
      <c r="D7" s="457"/>
      <c r="E7" s="457"/>
      <c r="F7" s="458"/>
      <c r="G7" s="458"/>
      <c r="H7" s="458"/>
      <c r="I7" s="458"/>
      <c r="J7" s="405"/>
      <c r="K7" s="405"/>
      <c r="L7" s="405"/>
      <c r="M7" s="405"/>
      <c r="N7" s="459"/>
      <c r="O7" s="459"/>
      <c r="P7" s="459"/>
      <c r="Q7" s="459"/>
      <c r="R7" s="460" t="s">
        <v>333</v>
      </c>
      <c r="S7" s="461"/>
      <c r="T7" s="461"/>
      <c r="U7" s="462"/>
    </row>
    <row r="8" spans="2:21" s="136" customFormat="1" ht="34.950000000000003" customHeight="1">
      <c r="B8" s="463"/>
      <c r="C8" s="464"/>
      <c r="D8" s="464"/>
      <c r="E8" s="464"/>
      <c r="F8" s="465"/>
      <c r="G8" s="465"/>
      <c r="H8" s="465"/>
      <c r="I8" s="465"/>
      <c r="J8" s="466"/>
      <c r="K8" s="466"/>
      <c r="L8" s="466"/>
      <c r="M8" s="466"/>
      <c r="N8" s="432"/>
      <c r="O8" s="432"/>
      <c r="P8" s="432"/>
      <c r="Q8" s="432"/>
      <c r="R8" s="433" t="s">
        <v>362</v>
      </c>
      <c r="S8" s="434"/>
      <c r="T8" s="434"/>
      <c r="U8" s="435"/>
    </row>
    <row r="9" spans="2:21" s="136" customFormat="1" ht="34.950000000000003" customHeight="1">
      <c r="B9" s="436"/>
      <c r="C9" s="437"/>
      <c r="D9" s="437"/>
      <c r="E9" s="437"/>
      <c r="F9" s="441"/>
      <c r="G9" s="441"/>
      <c r="H9" s="441"/>
      <c r="I9" s="441"/>
      <c r="J9" s="442"/>
      <c r="K9" s="442"/>
      <c r="L9" s="442"/>
      <c r="M9" s="442"/>
      <c r="N9" s="368"/>
      <c r="O9" s="368"/>
      <c r="P9" s="368"/>
      <c r="Q9" s="368"/>
      <c r="R9" s="443" t="s">
        <v>334</v>
      </c>
      <c r="S9" s="444"/>
      <c r="T9" s="444"/>
      <c r="U9" s="445"/>
    </row>
    <row r="10" spans="2:21" s="136" customFormat="1" ht="34.950000000000003" customHeight="1">
      <c r="B10" s="436"/>
      <c r="C10" s="437"/>
      <c r="D10" s="437"/>
      <c r="E10" s="437"/>
      <c r="F10" s="446"/>
      <c r="G10" s="446"/>
      <c r="H10" s="446"/>
      <c r="I10" s="446"/>
      <c r="J10" s="282"/>
      <c r="K10" s="282"/>
      <c r="L10" s="282"/>
      <c r="M10" s="282"/>
      <c r="N10" s="446"/>
      <c r="O10" s="446"/>
      <c r="P10" s="446"/>
      <c r="Q10" s="446"/>
      <c r="R10" s="447" t="s">
        <v>112</v>
      </c>
      <c r="S10" s="448"/>
      <c r="T10" s="448"/>
      <c r="U10" s="449"/>
    </row>
    <row r="11" spans="2:21" s="136" customFormat="1" ht="34.950000000000003" customHeight="1">
      <c r="B11" s="436"/>
      <c r="C11" s="437"/>
      <c r="D11" s="437"/>
      <c r="E11" s="437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438" t="s">
        <v>343</v>
      </c>
      <c r="S11" s="439"/>
      <c r="T11" s="439"/>
      <c r="U11" s="440"/>
    </row>
    <row r="12" spans="2:21" s="109" customFormat="1" ht="12.9" customHeight="1">
      <c r="B12" s="150"/>
      <c r="C12" s="146"/>
      <c r="D12" s="147"/>
      <c r="E12" s="151"/>
      <c r="F12" s="165"/>
      <c r="G12" s="146"/>
      <c r="H12" s="147"/>
      <c r="I12" s="151"/>
      <c r="J12" s="147"/>
      <c r="K12" s="146"/>
      <c r="L12" s="147"/>
      <c r="M12" s="151"/>
      <c r="N12" s="147"/>
      <c r="O12" s="146"/>
      <c r="P12" s="147"/>
      <c r="Q12" s="151"/>
      <c r="R12" s="175" t="s">
        <v>45</v>
      </c>
      <c r="S12" s="176">
        <f>'2月第一週明細 '!W44</f>
        <v>743.1</v>
      </c>
      <c r="T12" s="175" t="s">
        <v>9</v>
      </c>
      <c r="U12" s="178">
        <f>'2月第一週明細 '!W40</f>
        <v>23.5</v>
      </c>
    </row>
    <row r="13" spans="2:21" s="109" customFormat="1" ht="12.9" customHeight="1" thickBot="1">
      <c r="B13" s="152"/>
      <c r="C13" s="148"/>
      <c r="D13" s="149"/>
      <c r="E13" s="148"/>
      <c r="F13" s="166"/>
      <c r="G13" s="148"/>
      <c r="H13" s="149"/>
      <c r="I13" s="148"/>
      <c r="J13" s="149"/>
      <c r="K13" s="148"/>
      <c r="L13" s="149"/>
      <c r="M13" s="148"/>
      <c r="N13" s="149"/>
      <c r="O13" s="148"/>
      <c r="P13" s="149"/>
      <c r="Q13" s="148"/>
      <c r="R13" s="183" t="s">
        <v>7</v>
      </c>
      <c r="S13" s="182">
        <f>'2月第一週明細 '!W38</f>
        <v>105</v>
      </c>
      <c r="T13" s="183" t="s">
        <v>11</v>
      </c>
      <c r="U13" s="185">
        <f>'2月第一週明細 '!W42</f>
        <v>27.9</v>
      </c>
    </row>
    <row r="14" spans="2:21" s="131" customFormat="1" ht="19.95" customHeight="1">
      <c r="B14" s="525" t="s">
        <v>180</v>
      </c>
      <c r="C14" s="451"/>
      <c r="D14" s="451"/>
      <c r="E14" s="451"/>
      <c r="F14" s="297" t="s">
        <v>181</v>
      </c>
      <c r="G14" s="429"/>
      <c r="H14" s="429"/>
      <c r="I14" s="429"/>
      <c r="J14" s="297" t="s">
        <v>182</v>
      </c>
      <c r="K14" s="429"/>
      <c r="L14" s="429"/>
      <c r="M14" s="429"/>
      <c r="N14" s="297" t="s">
        <v>183</v>
      </c>
      <c r="O14" s="429"/>
      <c r="P14" s="429"/>
      <c r="Q14" s="298"/>
      <c r="R14" s="385" t="s">
        <v>184</v>
      </c>
      <c r="S14" s="451"/>
      <c r="T14" s="451"/>
      <c r="U14" s="526"/>
    </row>
    <row r="15" spans="2:21" s="136" customFormat="1" ht="34.950000000000003" customHeight="1">
      <c r="B15" s="423" t="s">
        <v>339</v>
      </c>
      <c r="C15" s="304"/>
      <c r="D15" s="304"/>
      <c r="E15" s="358"/>
      <c r="F15" s="303" t="s">
        <v>341</v>
      </c>
      <c r="G15" s="304"/>
      <c r="H15" s="304"/>
      <c r="I15" s="358"/>
      <c r="J15" s="303" t="s">
        <v>340</v>
      </c>
      <c r="K15" s="304"/>
      <c r="L15" s="304"/>
      <c r="M15" s="358"/>
      <c r="N15" s="302" t="s">
        <v>64</v>
      </c>
      <c r="O15" s="302"/>
      <c r="P15" s="302"/>
      <c r="Q15" s="303"/>
      <c r="R15" s="527" t="s">
        <v>447</v>
      </c>
      <c r="S15" s="528"/>
      <c r="T15" s="528"/>
      <c r="U15" s="529"/>
    </row>
    <row r="16" spans="2:21" s="136" customFormat="1" ht="34.950000000000003" customHeight="1">
      <c r="B16" s="472" t="s">
        <v>465</v>
      </c>
      <c r="C16" s="473"/>
      <c r="D16" s="473"/>
      <c r="E16" s="546"/>
      <c r="F16" s="364" t="s">
        <v>293</v>
      </c>
      <c r="G16" s="365"/>
      <c r="H16" s="365"/>
      <c r="I16" s="366"/>
      <c r="J16" s="367" t="s">
        <v>469</v>
      </c>
      <c r="K16" s="368"/>
      <c r="L16" s="368"/>
      <c r="M16" s="369"/>
      <c r="N16" s="547" t="s">
        <v>337</v>
      </c>
      <c r="O16" s="548"/>
      <c r="P16" s="548"/>
      <c r="Q16" s="548"/>
      <c r="R16" s="549" t="s">
        <v>471</v>
      </c>
      <c r="S16" s="550"/>
      <c r="T16" s="550"/>
      <c r="U16" s="551"/>
    </row>
    <row r="17" spans="2:21" s="136" customFormat="1" ht="34.950000000000003" customHeight="1">
      <c r="B17" s="552" t="s">
        <v>353</v>
      </c>
      <c r="C17" s="553"/>
      <c r="D17" s="553"/>
      <c r="E17" s="554"/>
      <c r="F17" s="334" t="s">
        <v>468</v>
      </c>
      <c r="G17" s="335"/>
      <c r="H17" s="335"/>
      <c r="I17" s="336"/>
      <c r="J17" s="555" t="s">
        <v>201</v>
      </c>
      <c r="K17" s="556"/>
      <c r="L17" s="556"/>
      <c r="M17" s="557"/>
      <c r="N17" s="521" t="s">
        <v>470</v>
      </c>
      <c r="O17" s="432"/>
      <c r="P17" s="432"/>
      <c r="Q17" s="432"/>
      <c r="R17" s="522" t="s">
        <v>513</v>
      </c>
      <c r="S17" s="523"/>
      <c r="T17" s="523"/>
      <c r="U17" s="524"/>
    </row>
    <row r="18" spans="2:21" s="136" customFormat="1" ht="34.950000000000003" customHeight="1">
      <c r="B18" s="535" t="s">
        <v>466</v>
      </c>
      <c r="C18" s="536"/>
      <c r="D18" s="536"/>
      <c r="E18" s="537"/>
      <c r="F18" s="347" t="s">
        <v>467</v>
      </c>
      <c r="G18" s="348"/>
      <c r="H18" s="348"/>
      <c r="I18" s="349"/>
      <c r="J18" s="350" t="s">
        <v>492</v>
      </c>
      <c r="K18" s="269"/>
      <c r="L18" s="269"/>
      <c r="M18" s="351"/>
      <c r="N18" s="538" t="s">
        <v>498</v>
      </c>
      <c r="O18" s="539"/>
      <c r="P18" s="539"/>
      <c r="Q18" s="539"/>
      <c r="R18" s="540" t="s">
        <v>407</v>
      </c>
      <c r="S18" s="541"/>
      <c r="T18" s="541"/>
      <c r="U18" s="542"/>
    </row>
    <row r="19" spans="2:21" s="136" customFormat="1" ht="34.950000000000003" customHeight="1">
      <c r="B19" s="397" t="s">
        <v>216</v>
      </c>
      <c r="C19" s="282"/>
      <c r="D19" s="282"/>
      <c r="E19" s="283"/>
      <c r="F19" s="280" t="s">
        <v>342</v>
      </c>
      <c r="G19" s="280"/>
      <c r="H19" s="280"/>
      <c r="I19" s="280"/>
      <c r="J19" s="280" t="s">
        <v>345</v>
      </c>
      <c r="K19" s="280"/>
      <c r="L19" s="280"/>
      <c r="M19" s="280"/>
      <c r="N19" s="515" t="s">
        <v>338</v>
      </c>
      <c r="O19" s="515"/>
      <c r="P19" s="515"/>
      <c r="Q19" s="516"/>
      <c r="R19" s="543" t="s">
        <v>335</v>
      </c>
      <c r="S19" s="544"/>
      <c r="T19" s="544"/>
      <c r="U19" s="545"/>
    </row>
    <row r="20" spans="2:21" s="142" customFormat="1" ht="34.950000000000003" customHeight="1">
      <c r="B20" s="376" t="s">
        <v>344</v>
      </c>
      <c r="C20" s="288"/>
      <c r="D20" s="288"/>
      <c r="E20" s="289"/>
      <c r="F20" s="286" t="s">
        <v>442</v>
      </c>
      <c r="G20" s="286"/>
      <c r="H20" s="286"/>
      <c r="I20" s="286"/>
      <c r="J20" s="286" t="s">
        <v>357</v>
      </c>
      <c r="K20" s="286"/>
      <c r="L20" s="286"/>
      <c r="M20" s="286"/>
      <c r="N20" s="530" t="s">
        <v>514</v>
      </c>
      <c r="O20" s="531"/>
      <c r="P20" s="531"/>
      <c r="Q20" s="531"/>
      <c r="R20" s="532" t="s">
        <v>336</v>
      </c>
      <c r="S20" s="533"/>
      <c r="T20" s="533"/>
      <c r="U20" s="534"/>
    </row>
    <row r="21" spans="2:21" s="109" customFormat="1" ht="12.9" customHeight="1">
      <c r="B21" s="187" t="s">
        <v>92</v>
      </c>
      <c r="C21" s="176">
        <f>'2月第二週明細 '!W12</f>
        <v>745</v>
      </c>
      <c r="D21" s="175" t="s">
        <v>9</v>
      </c>
      <c r="E21" s="177">
        <f>'2月第二週明細 '!W8</f>
        <v>23</v>
      </c>
      <c r="F21" s="175" t="s">
        <v>45</v>
      </c>
      <c r="G21" s="176">
        <f>'2月第二週明細 '!W20</f>
        <v>706.6</v>
      </c>
      <c r="H21" s="175" t="s">
        <v>9</v>
      </c>
      <c r="I21" s="188">
        <f>'2月第二週明細 '!W16</f>
        <v>23</v>
      </c>
      <c r="J21" s="175" t="s">
        <v>45</v>
      </c>
      <c r="K21" s="176">
        <f>'2月第二週明細 '!W28</f>
        <v>719</v>
      </c>
      <c r="L21" s="175" t="s">
        <v>9</v>
      </c>
      <c r="M21" s="177">
        <f>'2月第二週明細 '!W24</f>
        <v>21</v>
      </c>
      <c r="N21" s="175" t="s">
        <v>45</v>
      </c>
      <c r="O21" s="176">
        <f>'2月第二週明細 '!W36</f>
        <v>721</v>
      </c>
      <c r="P21" s="175" t="s">
        <v>9</v>
      </c>
      <c r="Q21" s="177">
        <f>'2月第二週明細 '!W32</f>
        <v>23</v>
      </c>
      <c r="R21" s="175" t="s">
        <v>45</v>
      </c>
      <c r="S21" s="176">
        <f>'2月第二週明細 '!W44</f>
        <v>756.2</v>
      </c>
      <c r="T21" s="175" t="s">
        <v>9</v>
      </c>
      <c r="U21" s="178">
        <f>'2月第二週明細 '!W40</f>
        <v>23</v>
      </c>
    </row>
    <row r="22" spans="2:21" s="109" customFormat="1" ht="12.9" customHeight="1" thickBot="1">
      <c r="B22" s="181" t="s">
        <v>7</v>
      </c>
      <c r="C22" s="182">
        <f>'2月第二週明細 '!W6</f>
        <v>107</v>
      </c>
      <c r="D22" s="183" t="s">
        <v>11</v>
      </c>
      <c r="E22" s="184">
        <f>'2月第二週明細 '!W10</f>
        <v>27.5</v>
      </c>
      <c r="F22" s="183" t="s">
        <v>7</v>
      </c>
      <c r="G22" s="182">
        <f>'2月第二週明細 '!W14</f>
        <v>98.5</v>
      </c>
      <c r="H22" s="183" t="s">
        <v>47</v>
      </c>
      <c r="I22" s="182">
        <f>'2月第二週明細 '!W18</f>
        <v>26.4</v>
      </c>
      <c r="J22" s="183" t="s">
        <v>7</v>
      </c>
      <c r="K22" s="182">
        <f>'2月第二週明細 '!W22</f>
        <v>105.5</v>
      </c>
      <c r="L22" s="183" t="s">
        <v>11</v>
      </c>
      <c r="M22" s="184">
        <f>'2月第二週明細 '!W26</f>
        <v>27</v>
      </c>
      <c r="N22" s="183" t="s">
        <v>7</v>
      </c>
      <c r="O22" s="182">
        <f>'2月第二週明細 '!W30</f>
        <v>102</v>
      </c>
      <c r="P22" s="183" t="s">
        <v>11</v>
      </c>
      <c r="Q22" s="184">
        <f>'2月第二週明細 '!W34</f>
        <v>26.5</v>
      </c>
      <c r="R22" s="183" t="s">
        <v>7</v>
      </c>
      <c r="S22" s="182">
        <f>'2月第二週明細 '!W38</f>
        <v>109.5</v>
      </c>
      <c r="T22" s="183" t="s">
        <v>11</v>
      </c>
      <c r="U22" s="185">
        <f>'2月第二週明細 '!W42</f>
        <v>27.8</v>
      </c>
    </row>
    <row r="23" spans="2:21" s="131" customFormat="1" ht="19.95" customHeight="1">
      <c r="B23" s="383" t="s">
        <v>185</v>
      </c>
      <c r="C23" s="384"/>
      <c r="D23" s="384"/>
      <c r="E23" s="385"/>
      <c r="F23" s="384" t="s">
        <v>186</v>
      </c>
      <c r="G23" s="384"/>
      <c r="H23" s="384"/>
      <c r="I23" s="384"/>
      <c r="J23" s="386" t="s">
        <v>187</v>
      </c>
      <c r="K23" s="384"/>
      <c r="L23" s="384"/>
      <c r="M23" s="385"/>
      <c r="N23" s="385" t="s">
        <v>188</v>
      </c>
      <c r="O23" s="451"/>
      <c r="P23" s="451"/>
      <c r="Q23" s="451"/>
      <c r="R23" s="384" t="s">
        <v>189</v>
      </c>
      <c r="S23" s="384"/>
      <c r="T23" s="384"/>
      <c r="U23" s="387"/>
    </row>
    <row r="24" spans="2:21" s="136" customFormat="1" ht="34.950000000000003" customHeight="1">
      <c r="B24" s="301" t="s">
        <v>90</v>
      </c>
      <c r="C24" s="302"/>
      <c r="D24" s="302"/>
      <c r="E24" s="303"/>
      <c r="F24" s="467" t="s">
        <v>354</v>
      </c>
      <c r="G24" s="468"/>
      <c r="H24" s="468"/>
      <c r="I24" s="469"/>
      <c r="J24" s="303" t="s">
        <v>143</v>
      </c>
      <c r="K24" s="304"/>
      <c r="L24" s="304"/>
      <c r="M24" s="358"/>
      <c r="N24" s="305" t="s">
        <v>155</v>
      </c>
      <c r="O24" s="290"/>
      <c r="P24" s="290"/>
      <c r="Q24" s="306"/>
      <c r="R24" s="470" t="s">
        <v>448</v>
      </c>
      <c r="S24" s="470"/>
      <c r="T24" s="470"/>
      <c r="U24" s="471"/>
    </row>
    <row r="25" spans="2:21" s="136" customFormat="1" ht="34.950000000000003" customHeight="1">
      <c r="B25" s="472" t="s">
        <v>472</v>
      </c>
      <c r="C25" s="473"/>
      <c r="D25" s="473"/>
      <c r="E25" s="473"/>
      <c r="F25" s="474" t="s">
        <v>446</v>
      </c>
      <c r="G25" s="475"/>
      <c r="H25" s="475"/>
      <c r="I25" s="476"/>
      <c r="J25" s="477" t="s">
        <v>359</v>
      </c>
      <c r="K25" s="478"/>
      <c r="L25" s="478"/>
      <c r="M25" s="479"/>
      <c r="N25" s="480" t="s">
        <v>503</v>
      </c>
      <c r="O25" s="481"/>
      <c r="P25" s="481"/>
      <c r="Q25" s="482"/>
      <c r="R25" s="483" t="s">
        <v>351</v>
      </c>
      <c r="S25" s="484"/>
      <c r="T25" s="484"/>
      <c r="U25" s="485"/>
    </row>
    <row r="26" spans="2:21" s="136" customFormat="1" ht="34.950000000000003" customHeight="1">
      <c r="B26" s="486" t="s">
        <v>352</v>
      </c>
      <c r="C26" s="487"/>
      <c r="D26" s="487"/>
      <c r="E26" s="488"/>
      <c r="F26" s="489" t="s">
        <v>190</v>
      </c>
      <c r="G26" s="490"/>
      <c r="H26" s="490"/>
      <c r="I26" s="490"/>
      <c r="J26" s="491" t="s">
        <v>358</v>
      </c>
      <c r="K26" s="492"/>
      <c r="L26" s="492"/>
      <c r="M26" s="493"/>
      <c r="N26" s="494" t="s">
        <v>159</v>
      </c>
      <c r="O26" s="495"/>
      <c r="P26" s="495"/>
      <c r="Q26" s="496"/>
      <c r="R26" s="497" t="s">
        <v>443</v>
      </c>
      <c r="S26" s="498"/>
      <c r="T26" s="498"/>
      <c r="U26" s="499"/>
    </row>
    <row r="27" spans="2:21" s="136" customFormat="1" ht="34.950000000000003" customHeight="1">
      <c r="B27" s="503" t="s">
        <v>444</v>
      </c>
      <c r="C27" s="504"/>
      <c r="D27" s="504"/>
      <c r="E27" s="505"/>
      <c r="F27" s="506" t="s">
        <v>473</v>
      </c>
      <c r="G27" s="506"/>
      <c r="H27" s="506"/>
      <c r="I27" s="506"/>
      <c r="J27" s="507" t="s">
        <v>445</v>
      </c>
      <c r="K27" s="507"/>
      <c r="L27" s="507"/>
      <c r="M27" s="507"/>
      <c r="N27" s="508" t="s">
        <v>350</v>
      </c>
      <c r="O27" s="509"/>
      <c r="P27" s="509"/>
      <c r="Q27" s="510"/>
      <c r="R27" s="511" t="s">
        <v>346</v>
      </c>
      <c r="S27" s="512"/>
      <c r="T27" s="512"/>
      <c r="U27" s="513"/>
    </row>
    <row r="28" spans="2:21" s="136" customFormat="1" ht="34.950000000000003" customHeight="1">
      <c r="B28" s="514" t="s">
        <v>91</v>
      </c>
      <c r="C28" s="515"/>
      <c r="D28" s="515"/>
      <c r="E28" s="516"/>
      <c r="F28" s="515" t="s">
        <v>515</v>
      </c>
      <c r="G28" s="515"/>
      <c r="H28" s="515"/>
      <c r="I28" s="515"/>
      <c r="J28" s="515" t="s">
        <v>347</v>
      </c>
      <c r="K28" s="515"/>
      <c r="L28" s="515"/>
      <c r="M28" s="515"/>
      <c r="N28" s="516" t="s">
        <v>348</v>
      </c>
      <c r="O28" s="446"/>
      <c r="P28" s="446"/>
      <c r="Q28" s="517"/>
      <c r="R28" s="518" t="s">
        <v>349</v>
      </c>
      <c r="S28" s="519"/>
      <c r="T28" s="519"/>
      <c r="U28" s="520"/>
    </row>
    <row r="29" spans="2:21" s="142" customFormat="1" ht="34.950000000000003" customHeight="1">
      <c r="B29" s="285" t="s">
        <v>356</v>
      </c>
      <c r="C29" s="286"/>
      <c r="D29" s="286"/>
      <c r="E29" s="287"/>
      <c r="F29" s="286" t="s">
        <v>412</v>
      </c>
      <c r="G29" s="286"/>
      <c r="H29" s="286"/>
      <c r="I29" s="286"/>
      <c r="J29" s="286" t="s">
        <v>363</v>
      </c>
      <c r="K29" s="286"/>
      <c r="L29" s="286"/>
      <c r="M29" s="286"/>
      <c r="N29" s="286" t="s">
        <v>355</v>
      </c>
      <c r="O29" s="286"/>
      <c r="P29" s="286"/>
      <c r="Q29" s="286"/>
      <c r="R29" s="500" t="s">
        <v>441</v>
      </c>
      <c r="S29" s="501"/>
      <c r="T29" s="501"/>
      <c r="U29" s="502"/>
    </row>
    <row r="30" spans="2:21" s="109" customFormat="1" ht="12.9" customHeight="1">
      <c r="B30" s="187" t="s">
        <v>92</v>
      </c>
      <c r="C30" s="176">
        <f>'2月第三週明細'!W12</f>
        <v>716.4</v>
      </c>
      <c r="D30" s="175" t="s">
        <v>9</v>
      </c>
      <c r="E30" s="188">
        <f>'2月第三週明細'!W8</f>
        <v>24</v>
      </c>
      <c r="F30" s="175" t="s">
        <v>45</v>
      </c>
      <c r="G30" s="176">
        <f>'2月第三週明細'!W20</f>
        <v>711.5</v>
      </c>
      <c r="H30" s="175" t="s">
        <v>9</v>
      </c>
      <c r="I30" s="188">
        <f>'2月第三週明細'!W16</f>
        <v>23.5</v>
      </c>
      <c r="J30" s="175" t="s">
        <v>92</v>
      </c>
      <c r="K30" s="176">
        <f>'2月第三週明細'!W28</f>
        <v>733.3</v>
      </c>
      <c r="L30" s="175" t="s">
        <v>9</v>
      </c>
      <c r="M30" s="188">
        <f>'2月第三週明細'!W24</f>
        <v>24.5</v>
      </c>
      <c r="N30" s="173" t="s">
        <v>92</v>
      </c>
      <c r="O30" s="172">
        <f>'2月第三週明細'!W36</f>
        <v>722.1</v>
      </c>
      <c r="P30" s="173" t="s">
        <v>9</v>
      </c>
      <c r="Q30" s="193">
        <f>'2月第三週明細'!W32</f>
        <v>22.5</v>
      </c>
      <c r="R30" s="175" t="s">
        <v>92</v>
      </c>
      <c r="S30" s="176">
        <f>'2月第三週明細'!W44</f>
        <v>724.5</v>
      </c>
      <c r="T30" s="175" t="s">
        <v>9</v>
      </c>
      <c r="U30" s="178">
        <f>'2月第三週明細'!W40</f>
        <v>24.5</v>
      </c>
    </row>
    <row r="31" spans="2:21" s="109" customFormat="1" ht="12.9" customHeight="1" thickBot="1">
      <c r="B31" s="181" t="s">
        <v>7</v>
      </c>
      <c r="C31" s="182">
        <f>'2月第三週明細'!W6</f>
        <v>97.5</v>
      </c>
      <c r="D31" s="183" t="s">
        <v>11</v>
      </c>
      <c r="E31" s="182">
        <f>'2月第三週明細'!W10</f>
        <v>27.6</v>
      </c>
      <c r="F31" s="183" t="s">
        <v>7</v>
      </c>
      <c r="G31" s="182">
        <f>'2月第三週明細'!W14</f>
        <v>98</v>
      </c>
      <c r="H31" s="183" t="s">
        <v>47</v>
      </c>
      <c r="I31" s="182">
        <f>'2月第三週明細'!W18</f>
        <v>27</v>
      </c>
      <c r="J31" s="183" t="s">
        <v>7</v>
      </c>
      <c r="K31" s="182">
        <f>'2月第三週明細'!W22</f>
        <v>100.5</v>
      </c>
      <c r="L31" s="183" t="s">
        <v>11</v>
      </c>
      <c r="M31" s="182">
        <f>'2月第三週明細'!W26</f>
        <v>27.7</v>
      </c>
      <c r="N31" s="183" t="s">
        <v>7</v>
      </c>
      <c r="O31" s="182">
        <f>'2月第三週明細'!W30</f>
        <v>103.5</v>
      </c>
      <c r="P31" s="183" t="s">
        <v>11</v>
      </c>
      <c r="Q31" s="182">
        <f>'2月第三週明細'!W34</f>
        <v>26.4</v>
      </c>
      <c r="R31" s="183" t="s">
        <v>7</v>
      </c>
      <c r="S31" s="182">
        <f>'2月第三週明細'!W38</f>
        <v>98.5</v>
      </c>
      <c r="T31" s="183" t="s">
        <v>11</v>
      </c>
      <c r="U31" s="185">
        <f>'2月第三週明細'!W42</f>
        <v>27.5</v>
      </c>
    </row>
    <row r="32" spans="2:21" ht="22.2">
      <c r="B32" s="248"/>
    </row>
  </sheetData>
  <mergeCells count="107">
    <mergeCell ref="L1:P4"/>
    <mergeCell ref="B20:E20"/>
    <mergeCell ref="F20:I20"/>
    <mergeCell ref="J20:M20"/>
    <mergeCell ref="N20:Q20"/>
    <mergeCell ref="R20:U20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5:E5"/>
    <mergeCell ref="F5:I5"/>
    <mergeCell ref="J5:M5"/>
    <mergeCell ref="N5:Q5"/>
    <mergeCell ref="R5:U5"/>
    <mergeCell ref="B4:F4"/>
    <mergeCell ref="B23:E23"/>
    <mergeCell ref="F23:I23"/>
    <mergeCell ref="J23:M23"/>
    <mergeCell ref="N23:Q23"/>
    <mergeCell ref="R23:U23"/>
    <mergeCell ref="B6:E6"/>
    <mergeCell ref="F6:I6"/>
    <mergeCell ref="J6:M6"/>
    <mergeCell ref="N6:Q6"/>
    <mergeCell ref="R6:U6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11:E11"/>
    <mergeCell ref="F11:I11"/>
    <mergeCell ref="J11:M11"/>
    <mergeCell ref="N11:Q11"/>
    <mergeCell ref="R11:U11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R10:U10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54"/>
  <sheetViews>
    <sheetView tabSelected="1" zoomScale="56" zoomScaleNormal="56" workbookViewId="0">
      <selection activeCell="N14" sqref="N14:Q14"/>
    </sheetView>
  </sheetViews>
  <sheetFormatPr defaultColWidth="9" defaultRowHeight="16.2"/>
  <cols>
    <col min="1" max="1" width="2.6640625" style="96" customWidth="1"/>
    <col min="2" max="20" width="10.6640625" style="98" customWidth="1"/>
    <col min="21" max="21" width="10" style="98" customWidth="1"/>
    <col min="22" max="22" width="4.44140625" style="96" customWidth="1"/>
    <col min="23" max="16384" width="9" style="96"/>
  </cols>
  <sheetData>
    <row r="1" spans="2:21" ht="16.2" customHeight="1">
      <c r="K1" s="830" t="s">
        <v>179</v>
      </c>
      <c r="L1" s="830"/>
      <c r="M1" s="830"/>
      <c r="N1" s="830"/>
      <c r="O1" s="830"/>
      <c r="P1" s="830"/>
      <c r="R1" s="253"/>
    </row>
    <row r="2" spans="2:21" ht="16.2" customHeight="1">
      <c r="K2" s="830"/>
      <c r="L2" s="830"/>
      <c r="M2" s="830"/>
      <c r="N2" s="830"/>
      <c r="O2" s="830"/>
      <c r="P2" s="830"/>
      <c r="R2" s="253"/>
    </row>
    <row r="3" spans="2:21" ht="12" customHeight="1">
      <c r="B3" s="828"/>
      <c r="C3" s="828"/>
      <c r="D3" s="828"/>
      <c r="E3" s="828"/>
      <c r="F3" s="828"/>
      <c r="J3" s="252"/>
      <c r="K3" s="830"/>
      <c r="L3" s="830"/>
      <c r="M3" s="830"/>
      <c r="N3" s="830"/>
      <c r="O3" s="830"/>
      <c r="P3" s="830"/>
      <c r="R3" s="253"/>
      <c r="S3" s="120"/>
      <c r="T3" s="120"/>
      <c r="U3" s="108"/>
    </row>
    <row r="4" spans="2:21" ht="12" customHeight="1" thickBot="1">
      <c r="B4" s="138"/>
      <c r="C4" s="138"/>
      <c r="D4" s="138"/>
      <c r="E4" s="138"/>
      <c r="F4" s="138"/>
      <c r="J4" s="139"/>
      <c r="K4" s="831"/>
      <c r="L4" s="831"/>
      <c r="M4" s="831"/>
      <c r="N4" s="831"/>
      <c r="O4" s="831"/>
      <c r="P4" s="831"/>
      <c r="R4" s="254"/>
      <c r="S4" s="120"/>
      <c r="T4" s="120"/>
      <c r="U4" s="108"/>
    </row>
    <row r="5" spans="2:21" s="109" customFormat="1" ht="12" customHeight="1">
      <c r="B5" s="829" t="str">
        <f>'111.1月菜單'!B4:E4</f>
        <v>1月3日(一)</v>
      </c>
      <c r="C5" s="639"/>
      <c r="D5" s="639"/>
      <c r="E5" s="639"/>
      <c r="F5" s="639" t="str">
        <f>'111.1月菜單'!F4:I4</f>
        <v>1月4日(二)</v>
      </c>
      <c r="G5" s="639"/>
      <c r="H5" s="639"/>
      <c r="I5" s="639"/>
      <c r="J5" s="637" t="str">
        <f>'111.1月菜單'!J4:M4</f>
        <v>1月5日(三)</v>
      </c>
      <c r="K5" s="637"/>
      <c r="L5" s="637"/>
      <c r="M5" s="637"/>
      <c r="N5" s="637" t="str">
        <f>'111.1月菜單'!N4:Q4</f>
        <v>1月6日(四)</v>
      </c>
      <c r="O5" s="637"/>
      <c r="P5" s="637"/>
      <c r="Q5" s="637"/>
      <c r="R5" s="637" t="str">
        <f>'111.1月菜單'!R4:U4</f>
        <v>1月7日(五)</v>
      </c>
      <c r="S5" s="637"/>
      <c r="T5" s="637"/>
      <c r="U5" s="824"/>
    </row>
    <row r="6" spans="2:21" s="261" customFormat="1" ht="21" customHeight="1">
      <c r="B6" s="688" t="str">
        <f>'111.1月菜單'!B5</f>
        <v>香Q米飯</v>
      </c>
      <c r="C6" s="646"/>
      <c r="D6" s="646"/>
      <c r="E6" s="643"/>
      <c r="F6" s="643" t="str">
        <f>'111.1月菜單'!F5</f>
        <v>五穀飯</v>
      </c>
      <c r="G6" s="644"/>
      <c r="H6" s="644"/>
      <c r="I6" s="645"/>
      <c r="J6" s="724" t="str">
        <f>'111.1月菜單'!J5</f>
        <v>香Q米飯</v>
      </c>
      <c r="K6" s="725"/>
      <c r="L6" s="725"/>
      <c r="M6" s="766"/>
      <c r="N6" s="643" t="str">
        <f>'111.1月菜單'!N5:Q5</f>
        <v>地瓜飯</v>
      </c>
      <c r="O6" s="644"/>
      <c r="P6" s="644"/>
      <c r="Q6" s="645"/>
      <c r="R6" s="825" t="str">
        <f>'111.1月菜單'!R5</f>
        <v>夏威夷炒飯</v>
      </c>
      <c r="S6" s="826"/>
      <c r="T6" s="826"/>
      <c r="U6" s="827"/>
    </row>
    <row r="7" spans="2:21" s="262" customFormat="1" ht="21" customHeight="1">
      <c r="B7" s="770" t="str">
        <f>'111.1月菜單'!B6</f>
        <v>日式醬燒肉片</v>
      </c>
      <c r="C7" s="771"/>
      <c r="D7" s="771"/>
      <c r="E7" s="771"/>
      <c r="F7" s="803" t="str">
        <f>'111.1月菜單'!F6</f>
        <v>手切里肌豬排</v>
      </c>
      <c r="G7" s="804"/>
      <c r="H7" s="804"/>
      <c r="I7" s="805"/>
      <c r="J7" s="806" t="str">
        <f>'111.1月菜單'!J6</f>
        <v>岩烤雞翅</v>
      </c>
      <c r="K7" s="807"/>
      <c r="L7" s="807"/>
      <c r="M7" s="808"/>
      <c r="N7" s="809" t="str">
        <f>'111.1月菜單'!N6</f>
        <v>法式香烤雞排</v>
      </c>
      <c r="O7" s="810"/>
      <c r="P7" s="810"/>
      <c r="Q7" s="811"/>
      <c r="R7" s="812" t="str">
        <f>'111.1月菜單'!R6</f>
        <v>卡茲鹽酥雞(炸)</v>
      </c>
      <c r="S7" s="813"/>
      <c r="T7" s="813"/>
      <c r="U7" s="814"/>
    </row>
    <row r="8" spans="2:21" s="262" customFormat="1" ht="21" customHeight="1">
      <c r="B8" s="815" t="str">
        <f>'111.1月菜單'!B7:E7</f>
        <v>柴魚鮮蔬烘蛋</v>
      </c>
      <c r="C8" s="816"/>
      <c r="D8" s="816"/>
      <c r="E8" s="817"/>
      <c r="F8" s="741" t="str">
        <f>'111.1月菜單'!F7</f>
        <v>繽紛貢丸(加)</v>
      </c>
      <c r="G8" s="742"/>
      <c r="H8" s="742"/>
      <c r="I8" s="743"/>
      <c r="J8" s="744" t="str">
        <f>'111.1月菜單'!J7</f>
        <v>地瓜條</v>
      </c>
      <c r="K8" s="745"/>
      <c r="L8" s="745"/>
      <c r="M8" s="746"/>
      <c r="N8" s="818" t="str">
        <f>'111.1月菜單'!N7</f>
        <v>虱目魚柳(炸)(海)</v>
      </c>
      <c r="O8" s="819"/>
      <c r="P8" s="819"/>
      <c r="Q8" s="820"/>
      <c r="R8" s="821" t="str">
        <f>'111.1月菜單'!R7</f>
        <v>糖醋豆腐丁(豆)</v>
      </c>
      <c r="S8" s="822"/>
      <c r="T8" s="822"/>
      <c r="U8" s="823"/>
    </row>
    <row r="9" spans="2:21" s="262" customFormat="1" ht="21" customHeight="1">
      <c r="B9" s="791" t="str">
        <f>'111.1月菜單'!B8</f>
        <v>台式香腸(加)</v>
      </c>
      <c r="C9" s="792"/>
      <c r="D9" s="792"/>
      <c r="E9" s="793"/>
      <c r="F9" s="754" t="str">
        <f>'111.1月菜單'!F8</f>
        <v>迷你菜頭粿(冷)</v>
      </c>
      <c r="G9" s="755"/>
      <c r="H9" s="755"/>
      <c r="I9" s="756"/>
      <c r="J9" s="757" t="str">
        <f>'111.1月菜單'!J8</f>
        <v>三絲豆腐(豆)</v>
      </c>
      <c r="K9" s="758"/>
      <c r="L9" s="758"/>
      <c r="M9" s="759"/>
      <c r="N9" s="794" t="str">
        <f>'111.1月菜單'!N8</f>
        <v>沙茶甜不辣(加)</v>
      </c>
      <c r="O9" s="795"/>
      <c r="P9" s="795"/>
      <c r="Q9" s="796"/>
      <c r="R9" s="797" t="str">
        <f>'111.1月菜單'!R8</f>
        <v>焗烤白醬洋芋</v>
      </c>
      <c r="S9" s="798"/>
      <c r="T9" s="798"/>
      <c r="U9" s="799"/>
    </row>
    <row r="10" spans="2:21" s="262" customFormat="1" ht="21" customHeight="1">
      <c r="B10" s="592" t="str">
        <f>'111.1月菜單'!B9</f>
        <v>深色蔬菜</v>
      </c>
      <c r="C10" s="581"/>
      <c r="D10" s="581"/>
      <c r="E10" s="582"/>
      <c r="F10" s="581" t="str">
        <f>'111.1月菜單'!F9</f>
        <v>淺色蔬菜</v>
      </c>
      <c r="G10" s="581"/>
      <c r="H10" s="581"/>
      <c r="I10" s="581"/>
      <c r="J10" s="581" t="str">
        <f>'111.1月菜單'!J9</f>
        <v>深色蔬菜</v>
      </c>
      <c r="K10" s="581"/>
      <c r="L10" s="581"/>
      <c r="M10" s="581"/>
      <c r="N10" s="582" t="str">
        <f>'111.1月菜單'!N9</f>
        <v>淺色蔬菜</v>
      </c>
      <c r="O10" s="580"/>
      <c r="P10" s="580"/>
      <c r="Q10" s="593"/>
      <c r="R10" s="800" t="str">
        <f>'111.1月菜單'!R9</f>
        <v>深色蔬菜</v>
      </c>
      <c r="S10" s="801"/>
      <c r="T10" s="801"/>
      <c r="U10" s="802"/>
    </row>
    <row r="11" spans="2:21" s="262" customFormat="1" ht="21" customHeight="1">
      <c r="B11" s="597" t="str">
        <f>'111.1月菜單'!B10</f>
        <v>玉米濃湯(芡)</v>
      </c>
      <c r="C11" s="560"/>
      <c r="D11" s="560"/>
      <c r="E11" s="598"/>
      <c r="F11" s="784" t="str">
        <f>'111.1月菜單'!F10</f>
        <v>日式豆腐湯(豆)</v>
      </c>
      <c r="G11" s="784"/>
      <c r="H11" s="784"/>
      <c r="I11" s="784"/>
      <c r="J11" s="560" t="str">
        <f>'111.1月菜單'!J10</f>
        <v>榨菜肉絲湯(醃)</v>
      </c>
      <c r="K11" s="560"/>
      <c r="L11" s="560"/>
      <c r="M11" s="560"/>
      <c r="N11" s="785" t="str">
        <f>'111.1月菜單'!N10</f>
        <v>紅豆湯</v>
      </c>
      <c r="O11" s="786"/>
      <c r="P11" s="786"/>
      <c r="Q11" s="787"/>
      <c r="R11" s="788" t="str">
        <f>'111.1月菜單'!R10</f>
        <v>海芽蛋花湯</v>
      </c>
      <c r="S11" s="789"/>
      <c r="T11" s="789"/>
      <c r="U11" s="790"/>
    </row>
    <row r="12" spans="2:21" s="109" customFormat="1" ht="12.9" customHeight="1">
      <c r="B12" s="187" t="s">
        <v>45</v>
      </c>
      <c r="C12" s="176">
        <f>'1月第一週明細'!W12</f>
        <v>722.7</v>
      </c>
      <c r="D12" s="175" t="s">
        <v>9</v>
      </c>
      <c r="E12" s="188">
        <f>'1月第一週明細'!W8</f>
        <v>23.5</v>
      </c>
      <c r="F12" s="175" t="s">
        <v>45</v>
      </c>
      <c r="G12" s="176">
        <f>'1月第一週明細'!W20</f>
        <v>742.1</v>
      </c>
      <c r="H12" s="175" t="s">
        <v>9</v>
      </c>
      <c r="I12" s="188">
        <f>'1月第一週明細'!W16</f>
        <v>22.5</v>
      </c>
      <c r="J12" s="175" t="s">
        <v>45</v>
      </c>
      <c r="K12" s="176">
        <f>'1月第一週明細'!W28</f>
        <v>726.2</v>
      </c>
      <c r="L12" s="175" t="s">
        <v>9</v>
      </c>
      <c r="M12" s="177">
        <f>'1月第一週明細'!W24</f>
        <v>25</v>
      </c>
      <c r="N12" s="173" t="s">
        <v>45</v>
      </c>
      <c r="O12" s="172">
        <f>'1月第一週明細'!W36</f>
        <v>765.6</v>
      </c>
      <c r="P12" s="173" t="s">
        <v>9</v>
      </c>
      <c r="Q12" s="193">
        <f>'1月第一週明細'!W32</f>
        <v>24</v>
      </c>
      <c r="R12" s="173" t="s">
        <v>45</v>
      </c>
      <c r="S12" s="172">
        <f>'1月第一週明細'!W44</f>
        <v>769.3</v>
      </c>
      <c r="T12" s="173" t="s">
        <v>9</v>
      </c>
      <c r="U12" s="180">
        <f>'1月第一週明細'!W40</f>
        <v>25.7</v>
      </c>
    </row>
    <row r="13" spans="2:21" s="109" customFormat="1" ht="12.9" customHeight="1" thickBot="1">
      <c r="B13" s="181" t="s">
        <v>7</v>
      </c>
      <c r="C13" s="182">
        <f>'1月第一週明細'!W6</f>
        <v>100.5</v>
      </c>
      <c r="D13" s="183" t="s">
        <v>11</v>
      </c>
      <c r="E13" s="182">
        <f>'1月第一週明細'!W10</f>
        <v>27.3</v>
      </c>
      <c r="F13" s="183" t="s">
        <v>7</v>
      </c>
      <c r="G13" s="182">
        <f>'1月第一週明細'!W14</f>
        <v>108</v>
      </c>
      <c r="H13" s="183" t="s">
        <v>47</v>
      </c>
      <c r="I13" s="182">
        <f>'1月第一週明細'!W18</f>
        <v>26.9</v>
      </c>
      <c r="J13" s="183" t="s">
        <v>7</v>
      </c>
      <c r="K13" s="182">
        <f>'1月第一週明細'!W22</f>
        <v>97.5</v>
      </c>
      <c r="L13" s="183" t="s">
        <v>11</v>
      </c>
      <c r="M13" s="184">
        <f>'1月第一週明細'!W26</f>
        <v>27.8</v>
      </c>
      <c r="N13" s="183" t="s">
        <v>7</v>
      </c>
      <c r="O13" s="182">
        <f>'1月第一週明細'!W30</f>
        <v>109.5</v>
      </c>
      <c r="P13" s="183" t="s">
        <v>11</v>
      </c>
      <c r="Q13" s="182">
        <f>'1月第一週明細'!W34</f>
        <v>27.9</v>
      </c>
      <c r="R13" s="183" t="s">
        <v>7</v>
      </c>
      <c r="S13" s="182">
        <f>'1月第一週明細'!W38</f>
        <v>106.6</v>
      </c>
      <c r="T13" s="183" t="s">
        <v>11</v>
      </c>
      <c r="U13" s="185">
        <f>'1月第一週明細'!W42</f>
        <v>27.9</v>
      </c>
    </row>
    <row r="14" spans="2:21" s="109" customFormat="1" ht="12" customHeight="1">
      <c r="B14" s="699" t="str">
        <f>'111.1月菜單'!B13:E13</f>
        <v>1月10日(一)</v>
      </c>
      <c r="C14" s="631"/>
      <c r="D14" s="631"/>
      <c r="E14" s="633"/>
      <c r="F14" s="631" t="str">
        <f>'111.1月菜單'!F13:I13</f>
        <v>1月11日(二)</v>
      </c>
      <c r="G14" s="631"/>
      <c r="H14" s="631"/>
      <c r="I14" s="631"/>
      <c r="J14" s="632" t="str">
        <f>'111.1月菜單'!J13:M13</f>
        <v>1月12日(三)</v>
      </c>
      <c r="K14" s="631"/>
      <c r="L14" s="631"/>
      <c r="M14" s="631"/>
      <c r="N14" s="637" t="str">
        <f>'111.1月菜單'!N13:Q13</f>
        <v>1月13日(四)</v>
      </c>
      <c r="O14" s="637"/>
      <c r="P14" s="637"/>
      <c r="Q14" s="638"/>
      <c r="R14" s="631" t="str">
        <f>'111.1月菜單'!R13:U13</f>
        <v>1月14日(五)</v>
      </c>
      <c r="S14" s="631"/>
      <c r="T14" s="631"/>
      <c r="U14" s="635"/>
    </row>
    <row r="15" spans="2:21" s="261" customFormat="1" ht="21" customHeight="1">
      <c r="B15" s="688" t="str">
        <f>'111.1月菜單'!B14</f>
        <v>香Q米飯</v>
      </c>
      <c r="C15" s="646"/>
      <c r="D15" s="646"/>
      <c r="E15" s="643"/>
      <c r="F15" s="643" t="str">
        <f>'111.1月菜單'!F14</f>
        <v>麥片飯</v>
      </c>
      <c r="G15" s="644"/>
      <c r="H15" s="644"/>
      <c r="I15" s="645"/>
      <c r="J15" s="724" t="str">
        <f>'111.1月菜單'!J14</f>
        <v>香Q米飯</v>
      </c>
      <c r="K15" s="725"/>
      <c r="L15" s="725"/>
      <c r="M15" s="766"/>
      <c r="N15" s="674" t="str">
        <f>'111.1月菜單'!N14</f>
        <v>地瓜飯</v>
      </c>
      <c r="O15" s="642"/>
      <c r="P15" s="642"/>
      <c r="Q15" s="642"/>
      <c r="R15" s="767" t="str">
        <f>'111.1月菜單'!R14</f>
        <v>義大利麵</v>
      </c>
      <c r="S15" s="768"/>
      <c r="T15" s="768"/>
      <c r="U15" s="769"/>
    </row>
    <row r="16" spans="2:21" s="262" customFormat="1" ht="21" customHeight="1">
      <c r="B16" s="770" t="str">
        <f>'111.1月菜單'!B15</f>
        <v>酥炸蝦排(海加)(炸)</v>
      </c>
      <c r="C16" s="771"/>
      <c r="D16" s="771"/>
      <c r="E16" s="771"/>
      <c r="F16" s="772" t="str">
        <f>'111.1月菜單'!F15</f>
        <v>軟嫩豬里肌</v>
      </c>
      <c r="G16" s="773"/>
      <c r="H16" s="773"/>
      <c r="I16" s="774"/>
      <c r="J16" s="775" t="str">
        <f>'111.1月菜單'!J15</f>
        <v>香檸雞翅</v>
      </c>
      <c r="K16" s="776"/>
      <c r="L16" s="776"/>
      <c r="M16" s="777"/>
      <c r="N16" s="778" t="str">
        <f>'111.1月菜單'!N15</f>
        <v>古都肉燥</v>
      </c>
      <c r="O16" s="779"/>
      <c r="P16" s="779"/>
      <c r="Q16" s="780"/>
      <c r="R16" s="781" t="str">
        <f>'111.1月菜單'!R15</f>
        <v>沙嗲醬燒肉片</v>
      </c>
      <c r="S16" s="782"/>
      <c r="T16" s="782"/>
      <c r="U16" s="783"/>
    </row>
    <row r="17" spans="2:21" s="262" customFormat="1" ht="21" customHeight="1">
      <c r="B17" s="738" t="str">
        <f>'111.1月菜單'!B16</f>
        <v>炸醬炒高麗</v>
      </c>
      <c r="C17" s="739"/>
      <c r="D17" s="739"/>
      <c r="E17" s="740"/>
      <c r="F17" s="741" t="str">
        <f>'111.1月菜單'!F16</f>
        <v>木須炒蛋</v>
      </c>
      <c r="G17" s="742"/>
      <c r="H17" s="742"/>
      <c r="I17" s="743"/>
      <c r="J17" s="744" t="str">
        <f>'111.1月菜單'!J16</f>
        <v>維力炸醬肉燥(豆)</v>
      </c>
      <c r="K17" s="745"/>
      <c r="L17" s="745"/>
      <c r="M17" s="746"/>
      <c r="N17" s="747" t="str">
        <f>'111.1月菜單'!N16</f>
        <v>卡啦翅小腿(炸)</v>
      </c>
      <c r="O17" s="748"/>
      <c r="P17" s="748"/>
      <c r="Q17" s="748"/>
      <c r="R17" s="749" t="str">
        <f>'111.1月菜單'!R16</f>
        <v>手工烤饅頭(冷)</v>
      </c>
      <c r="S17" s="749"/>
      <c r="T17" s="749"/>
      <c r="U17" s="750"/>
    </row>
    <row r="18" spans="2:21" s="262" customFormat="1" ht="21" customHeight="1">
      <c r="B18" s="751" t="str">
        <f>'111.1月菜單'!B17</f>
        <v>私房三杯雞</v>
      </c>
      <c r="C18" s="752"/>
      <c r="D18" s="752"/>
      <c r="E18" s="753"/>
      <c r="F18" s="754" t="str">
        <f>'111.1月菜單'!F17</f>
        <v>特濃咖哩</v>
      </c>
      <c r="G18" s="755"/>
      <c r="H18" s="755"/>
      <c r="I18" s="756"/>
      <c r="J18" s="757" t="str">
        <f>'111.1月菜單'!J17</f>
        <v>風味海帶根</v>
      </c>
      <c r="K18" s="758"/>
      <c r="L18" s="758"/>
      <c r="M18" s="759"/>
      <c r="N18" s="760" t="str">
        <f>'111.1月菜單'!N17</f>
        <v>鐵板銀芽肉絲</v>
      </c>
      <c r="O18" s="761"/>
      <c r="P18" s="761"/>
      <c r="Q18" s="762"/>
      <c r="R18" s="763" t="str">
        <f>'111.1月菜單'!R17</f>
        <v>雙色滷味(加)</v>
      </c>
      <c r="S18" s="764"/>
      <c r="T18" s="764"/>
      <c r="U18" s="765"/>
    </row>
    <row r="19" spans="2:21" s="262" customFormat="1" ht="21" customHeight="1">
      <c r="B19" s="592" t="str">
        <f>'111.1月菜單'!B18</f>
        <v>深色蔬菜</v>
      </c>
      <c r="C19" s="581"/>
      <c r="D19" s="581"/>
      <c r="E19" s="582"/>
      <c r="F19" s="581" t="str">
        <f>'111.1月菜單'!F18</f>
        <v>淺色蔬菜</v>
      </c>
      <c r="G19" s="581"/>
      <c r="H19" s="581"/>
      <c r="I19" s="581"/>
      <c r="J19" s="581" t="str">
        <f>'111.1月菜單'!J18</f>
        <v>淺色蔬菜</v>
      </c>
      <c r="K19" s="581"/>
      <c r="L19" s="581"/>
      <c r="M19" s="581"/>
      <c r="N19" s="581" t="str">
        <f>'111.1月菜單'!N18</f>
        <v>深色蔬菜</v>
      </c>
      <c r="O19" s="581"/>
      <c r="P19" s="581"/>
      <c r="Q19" s="582"/>
      <c r="R19" s="731" t="str">
        <f>'111.1月菜單'!R18</f>
        <v>深色蔬菜</v>
      </c>
      <c r="S19" s="732"/>
      <c r="T19" s="732"/>
      <c r="U19" s="733"/>
    </row>
    <row r="20" spans="2:21" s="262" customFormat="1" ht="21" customHeight="1">
      <c r="B20" s="597" t="str">
        <f>'111.1月菜單'!B19</f>
        <v>酸辣湯(醃)(芡)</v>
      </c>
      <c r="C20" s="560"/>
      <c r="D20" s="560"/>
      <c r="E20" s="598"/>
      <c r="F20" s="560" t="str">
        <f>'111.1月菜單'!F19</f>
        <v>筍片湯</v>
      </c>
      <c r="G20" s="560"/>
      <c r="H20" s="560"/>
      <c r="I20" s="560"/>
      <c r="J20" s="734" t="str">
        <f>'111.1月菜單'!J19</f>
        <v>蘿蔔湯</v>
      </c>
      <c r="K20" s="734"/>
      <c r="L20" s="734"/>
      <c r="M20" s="734"/>
      <c r="N20" s="598" t="str">
        <f>'111.1月菜單'!N19</f>
        <v>柴魚豆腐湯(豆)</v>
      </c>
      <c r="O20" s="559"/>
      <c r="P20" s="559"/>
      <c r="Q20" s="559"/>
      <c r="R20" s="735" t="str">
        <f>'111.1月菜單'!R19</f>
        <v>鮮蔬湯</v>
      </c>
      <c r="S20" s="736"/>
      <c r="T20" s="736"/>
      <c r="U20" s="737"/>
    </row>
    <row r="21" spans="2:21" s="109" customFormat="1" ht="12.9" customHeight="1">
      <c r="B21" s="187" t="s">
        <v>45</v>
      </c>
      <c r="C21" s="176">
        <f>'1月第二週明細'!W12</f>
        <v>742.6</v>
      </c>
      <c r="D21" s="175" t="s">
        <v>9</v>
      </c>
      <c r="E21" s="188">
        <f>'1月第二週明細'!W8</f>
        <v>23</v>
      </c>
      <c r="F21" s="175" t="s">
        <v>45</v>
      </c>
      <c r="G21" s="176">
        <f>'1月第二週明細'!W20</f>
        <v>722.5</v>
      </c>
      <c r="H21" s="175" t="s">
        <v>9</v>
      </c>
      <c r="I21" s="188">
        <f>'1月第二週明細'!W16</f>
        <v>20.5</v>
      </c>
      <c r="J21" s="175" t="s">
        <v>45</v>
      </c>
      <c r="K21" s="176">
        <f>'1月第二週明細'!W28</f>
        <v>717.9</v>
      </c>
      <c r="L21" s="175" t="s">
        <v>9</v>
      </c>
      <c r="M21" s="177">
        <f>'1月第二週明細'!W24</f>
        <v>23.5</v>
      </c>
      <c r="N21" s="175" t="s">
        <v>45</v>
      </c>
      <c r="O21" s="176">
        <f>'1月第二週明細'!W36</f>
        <v>716.4</v>
      </c>
      <c r="P21" s="175" t="s">
        <v>9</v>
      </c>
      <c r="Q21" s="177">
        <f>'1月第二週明細'!W32</f>
        <v>24</v>
      </c>
      <c r="R21" s="175" t="s">
        <v>45</v>
      </c>
      <c r="S21" s="176">
        <f>'1月第二週明細'!W44</f>
        <v>718.8</v>
      </c>
      <c r="T21" s="175" t="s">
        <v>9</v>
      </c>
      <c r="U21" s="178">
        <f>'1月第二週明細'!W40</f>
        <v>24</v>
      </c>
    </row>
    <row r="22" spans="2:21" s="109" customFormat="1" ht="12.9" customHeight="1" thickBot="1">
      <c r="B22" s="181" t="s">
        <v>7</v>
      </c>
      <c r="C22" s="182">
        <f>'1月第二週明細'!W6</f>
        <v>106.5</v>
      </c>
      <c r="D22" s="183" t="s">
        <v>11</v>
      </c>
      <c r="E22" s="182">
        <f>'1月第二週明細'!W10</f>
        <v>27.4</v>
      </c>
      <c r="F22" s="183" t="s">
        <v>7</v>
      </c>
      <c r="G22" s="182">
        <f>'1月第二週明細'!W14</f>
        <v>107</v>
      </c>
      <c r="H22" s="183" t="s">
        <v>47</v>
      </c>
      <c r="I22" s="182">
        <f>'1月第二週明細'!W18</f>
        <v>27.5</v>
      </c>
      <c r="J22" s="183" t="s">
        <v>7</v>
      </c>
      <c r="K22" s="182">
        <f>'1月第二週明細'!W22</f>
        <v>99.5</v>
      </c>
      <c r="L22" s="183" t="s">
        <v>11</v>
      </c>
      <c r="M22" s="184">
        <f>'1月第二週明細'!W26</f>
        <v>27.1</v>
      </c>
      <c r="N22" s="189" t="s">
        <v>7</v>
      </c>
      <c r="O22" s="190">
        <f>'1月第二週明細'!W30</f>
        <v>97.5</v>
      </c>
      <c r="P22" s="189" t="s">
        <v>11</v>
      </c>
      <c r="Q22" s="191">
        <f>'1月第二週明細'!W34</f>
        <v>27.6</v>
      </c>
      <c r="R22" s="189" t="s">
        <v>7</v>
      </c>
      <c r="S22" s="190">
        <f>'1月第二週明細'!W38</f>
        <v>98</v>
      </c>
      <c r="T22" s="189" t="s">
        <v>11</v>
      </c>
      <c r="U22" s="192">
        <f>'1月第二週明細'!W42</f>
        <v>27.7</v>
      </c>
    </row>
    <row r="23" spans="2:21" s="109" customFormat="1" ht="12" customHeight="1">
      <c r="B23" s="636" t="str">
        <f>'111.1月菜單'!B22:E22</f>
        <v>1月17日(一)</v>
      </c>
      <c r="C23" s="637"/>
      <c r="D23" s="637"/>
      <c r="E23" s="638"/>
      <c r="F23" s="637" t="str">
        <f>'111.1月菜單'!F22:I22</f>
        <v>1月18日(二)</v>
      </c>
      <c r="G23" s="637"/>
      <c r="H23" s="637"/>
      <c r="I23" s="637"/>
      <c r="J23" s="640" t="str">
        <f>'111.1月菜單'!J22:M22</f>
        <v>1月19日(三)</v>
      </c>
      <c r="K23" s="637"/>
      <c r="L23" s="637"/>
      <c r="M23" s="638"/>
      <c r="N23" s="637" t="str">
        <f>'111.1月菜單'!N22:Q22</f>
        <v>1月20日(四)</v>
      </c>
      <c r="O23" s="637"/>
      <c r="P23" s="637"/>
      <c r="Q23" s="637"/>
      <c r="R23" s="638" t="str">
        <f>'111.2月菜單'!R5:U5</f>
        <v>2月11日(五)</v>
      </c>
      <c r="S23" s="639"/>
      <c r="T23" s="639"/>
      <c r="U23" s="723"/>
    </row>
    <row r="24" spans="2:21" s="261" customFormat="1" ht="21" customHeight="1">
      <c r="B24" s="688" t="str">
        <f>'111.1月菜單'!B23</f>
        <v>香Q米飯</v>
      </c>
      <c r="C24" s="646"/>
      <c r="D24" s="646"/>
      <c r="E24" s="643"/>
      <c r="F24" s="643" t="str">
        <f>'111.1月菜單'!F23</f>
        <v>糙米飯</v>
      </c>
      <c r="G24" s="644"/>
      <c r="H24" s="644"/>
      <c r="I24" s="645"/>
      <c r="J24" s="724" t="str">
        <f>'111.1月菜單'!J23</f>
        <v>香Q米飯</v>
      </c>
      <c r="K24" s="725"/>
      <c r="L24" s="725"/>
      <c r="M24" s="725"/>
      <c r="N24" s="726" t="str">
        <f>'111.1月菜單'!N23:Q23</f>
        <v>地瓜飯</v>
      </c>
      <c r="O24" s="727"/>
      <c r="P24" s="727"/>
      <c r="Q24" s="728"/>
      <c r="R24" s="729" t="str">
        <f>'111.2月菜單'!R6:U6</f>
        <v>夏威夷拌飯</v>
      </c>
      <c r="S24" s="729"/>
      <c r="T24" s="729"/>
      <c r="U24" s="730"/>
    </row>
    <row r="25" spans="2:21" s="262" customFormat="1" ht="21" customHeight="1">
      <c r="B25" s="700" t="str">
        <f>'111.1月菜單'!B24</f>
        <v>鹹豬肉</v>
      </c>
      <c r="C25" s="701"/>
      <c r="D25" s="701"/>
      <c r="E25" s="701"/>
      <c r="F25" s="702" t="str">
        <f>'111.1月菜單'!F24</f>
        <v>紅燒豬腳肉丁</v>
      </c>
      <c r="G25" s="703"/>
      <c r="H25" s="703"/>
      <c r="I25" s="704"/>
      <c r="J25" s="705" t="str">
        <f>'111.1月菜單'!J24</f>
        <v>卡啦翅小腿(炸)</v>
      </c>
      <c r="K25" s="706"/>
      <c r="L25" s="706"/>
      <c r="M25" s="706"/>
      <c r="N25" s="707" t="str">
        <f>'111.1月菜單'!N24:Q24</f>
        <v>京醬肉片(豆)</v>
      </c>
      <c r="O25" s="708"/>
      <c r="P25" s="708"/>
      <c r="Q25" s="709"/>
      <c r="R25" s="710" t="str">
        <f>'111.2月菜單'!R7:U7</f>
        <v>檸檬雞翅</v>
      </c>
      <c r="S25" s="710"/>
      <c r="T25" s="710"/>
      <c r="U25" s="711"/>
    </row>
    <row r="26" spans="2:21" s="262" customFormat="1" ht="21" customHeight="1">
      <c r="B26" s="712" t="str">
        <f>'111.1月菜單'!B25</f>
        <v>柴魚花枝丸(海加)</v>
      </c>
      <c r="C26" s="713"/>
      <c r="D26" s="713"/>
      <c r="E26" s="714"/>
      <c r="F26" s="715" t="str">
        <f>'111.1月菜單'!F25</f>
        <v>地瓜條</v>
      </c>
      <c r="G26" s="716"/>
      <c r="H26" s="716"/>
      <c r="I26" s="716"/>
      <c r="J26" s="717" t="str">
        <f>'111.1月菜單'!J25</f>
        <v>酸菜豬血(豆)(醃)</v>
      </c>
      <c r="K26" s="694"/>
      <c r="L26" s="694"/>
      <c r="M26" s="694"/>
      <c r="N26" s="718" t="str">
        <f>'111.1月菜單'!N25:Q25</f>
        <v>燒賣(加)</v>
      </c>
      <c r="O26" s="719"/>
      <c r="P26" s="719"/>
      <c r="Q26" s="720"/>
      <c r="R26" s="721" t="str">
        <f>'111.2月菜單'!R8:U8</f>
        <v>奶黃包(冷)</v>
      </c>
      <c r="S26" s="721"/>
      <c r="T26" s="721"/>
      <c r="U26" s="722"/>
    </row>
    <row r="27" spans="2:21" s="262" customFormat="1" ht="21" customHeight="1">
      <c r="B27" s="679" t="str">
        <f>'111.1月菜單'!B26</f>
        <v>客家板條</v>
      </c>
      <c r="C27" s="680"/>
      <c r="D27" s="680"/>
      <c r="E27" s="681"/>
      <c r="F27" s="682" t="str">
        <f>'111.1月菜單'!F26</f>
        <v>深海椒鹽魷魚(海)</v>
      </c>
      <c r="G27" s="682"/>
      <c r="H27" s="682"/>
      <c r="I27" s="682"/>
      <c r="J27" s="683" t="str">
        <f>'111.1月菜單'!J26</f>
        <v>香滷白菜</v>
      </c>
      <c r="K27" s="683"/>
      <c r="L27" s="683"/>
      <c r="M27" s="684"/>
      <c r="N27" s="685" t="str">
        <f>'111.1月菜單'!N26:Q26</f>
        <v>日式大阪燒</v>
      </c>
      <c r="O27" s="686"/>
      <c r="P27" s="686"/>
      <c r="Q27" s="687"/>
      <c r="R27" s="695" t="str">
        <f>'111.2月菜單'!R9:U9</f>
        <v>柴魚大阪燒</v>
      </c>
      <c r="S27" s="695"/>
      <c r="T27" s="695"/>
      <c r="U27" s="696"/>
    </row>
    <row r="28" spans="2:21" s="262" customFormat="1" ht="21" customHeight="1">
      <c r="B28" s="592" t="str">
        <f>'111.1月菜單'!B27</f>
        <v>深色蔬菜</v>
      </c>
      <c r="C28" s="581"/>
      <c r="D28" s="581"/>
      <c r="E28" s="582"/>
      <c r="F28" s="581" t="str">
        <f>'111.1月菜單'!F27</f>
        <v>淺色蔬菜</v>
      </c>
      <c r="G28" s="581"/>
      <c r="H28" s="581"/>
      <c r="I28" s="581"/>
      <c r="J28" s="581" t="str">
        <f>'111.1月菜單'!J27</f>
        <v>深色蔬菜</v>
      </c>
      <c r="K28" s="581"/>
      <c r="L28" s="581"/>
      <c r="M28" s="582"/>
      <c r="N28" s="582" t="str">
        <f>'111.1月菜單'!N27:Q27</f>
        <v>淺色蔬菜</v>
      </c>
      <c r="O28" s="580"/>
      <c r="P28" s="580"/>
      <c r="Q28" s="593"/>
      <c r="R28" s="697" t="str">
        <f>'111.2月菜單'!R10:U10</f>
        <v>深色蔬菜</v>
      </c>
      <c r="S28" s="697"/>
      <c r="T28" s="697"/>
      <c r="U28" s="698"/>
    </row>
    <row r="29" spans="2:21" s="262" customFormat="1" ht="21" customHeight="1">
      <c r="B29" s="597" t="str">
        <f>'111.1月菜單'!B28</f>
        <v>味噌海芽湯</v>
      </c>
      <c r="C29" s="560"/>
      <c r="D29" s="560"/>
      <c r="E29" s="598"/>
      <c r="F29" s="560" t="str">
        <f>'111.1月菜單'!F28</f>
        <v>金茸三絲湯</v>
      </c>
      <c r="G29" s="560"/>
      <c r="H29" s="560"/>
      <c r="I29" s="560"/>
      <c r="J29" s="560" t="str">
        <f>'111.1月菜單'!J28</f>
        <v>紫菜蛋花湯</v>
      </c>
      <c r="K29" s="560"/>
      <c r="L29" s="560"/>
      <c r="M29" s="598"/>
      <c r="N29" s="674" t="str">
        <f>'111.1月菜單'!N28:Q28</f>
        <v>冬瓜湯</v>
      </c>
      <c r="O29" s="642"/>
      <c r="P29" s="642"/>
      <c r="Q29" s="675"/>
      <c r="R29" s="676" t="str">
        <f>'111.2月菜單'!R11:U11</f>
        <v>日式豆腐湯(豆)</v>
      </c>
      <c r="S29" s="676"/>
      <c r="T29" s="676"/>
      <c r="U29" s="677"/>
    </row>
    <row r="30" spans="2:21" s="109" customFormat="1" ht="12.9" customHeight="1">
      <c r="B30" s="187" t="s">
        <v>45</v>
      </c>
      <c r="C30" s="176">
        <f>'1月第三週明細'!W12</f>
        <v>745</v>
      </c>
      <c r="D30" s="175" t="s">
        <v>9</v>
      </c>
      <c r="E30" s="188">
        <f>'1月第三週明細'!W8</f>
        <v>23</v>
      </c>
      <c r="F30" s="175" t="s">
        <v>45</v>
      </c>
      <c r="G30" s="176">
        <f>'1月第三週明細'!W20</f>
        <v>716.4</v>
      </c>
      <c r="H30" s="175" t="s">
        <v>9</v>
      </c>
      <c r="I30" s="188">
        <f>'1月第三週明細'!W16</f>
        <v>24</v>
      </c>
      <c r="J30" s="175" t="s">
        <v>45</v>
      </c>
      <c r="K30" s="176">
        <f>'1月第三週明細'!W28</f>
        <v>709.1</v>
      </c>
      <c r="L30" s="175" t="s">
        <v>9</v>
      </c>
      <c r="M30" s="177">
        <f>'1月第三週明細'!W24</f>
        <v>23.5</v>
      </c>
      <c r="N30" s="175" t="s">
        <v>45</v>
      </c>
      <c r="O30" s="176">
        <f>'1月第三週明細'!W36</f>
        <v>721.2</v>
      </c>
      <c r="P30" s="175" t="s">
        <v>9</v>
      </c>
      <c r="Q30" s="188">
        <f>'1月第三週明細'!W32</f>
        <v>24</v>
      </c>
      <c r="R30" s="175" t="s">
        <v>45</v>
      </c>
      <c r="S30" s="176">
        <f>'2月第一週明細 '!W44</f>
        <v>743.1</v>
      </c>
      <c r="T30" s="175" t="s">
        <v>9</v>
      </c>
      <c r="U30" s="178">
        <f>'2月第一週明細 '!W40</f>
        <v>23.5</v>
      </c>
    </row>
    <row r="31" spans="2:21" s="109" customFormat="1" ht="12.9" customHeight="1" thickBot="1">
      <c r="B31" s="195" t="s">
        <v>7</v>
      </c>
      <c r="C31" s="190">
        <f>'1月第三週明細'!W6</f>
        <v>107</v>
      </c>
      <c r="D31" s="189" t="s">
        <v>11</v>
      </c>
      <c r="E31" s="190">
        <f>'1月第三週明細'!W10</f>
        <v>27.5</v>
      </c>
      <c r="F31" s="189" t="s">
        <v>7</v>
      </c>
      <c r="G31" s="190">
        <f>'1月第三週明細'!W14</f>
        <v>97.5</v>
      </c>
      <c r="H31" s="189" t="s">
        <v>47</v>
      </c>
      <c r="I31" s="190">
        <f>'1月第三週明細'!W18</f>
        <v>27.6</v>
      </c>
      <c r="J31" s="183" t="s">
        <v>7</v>
      </c>
      <c r="K31" s="182">
        <f>'1月第三週明細'!W22</f>
        <v>97.5</v>
      </c>
      <c r="L31" s="183" t="s">
        <v>11</v>
      </c>
      <c r="M31" s="184">
        <f>'1月第三週明細'!W26</f>
        <v>26.9</v>
      </c>
      <c r="N31" s="183" t="s">
        <v>7</v>
      </c>
      <c r="O31" s="182">
        <f>'1月第三週明細'!W30</f>
        <v>98.5</v>
      </c>
      <c r="P31" s="183" t="s">
        <v>11</v>
      </c>
      <c r="Q31" s="182">
        <f>'1月第三週明細'!W34</f>
        <v>27.8</v>
      </c>
      <c r="R31" s="183" t="s">
        <v>7</v>
      </c>
      <c r="S31" s="182">
        <f>'2月第一週明細 '!W38</f>
        <v>105</v>
      </c>
      <c r="T31" s="183" t="s">
        <v>11</v>
      </c>
      <c r="U31" s="185">
        <f>'2月第一週明細 '!W42</f>
        <v>27.9</v>
      </c>
    </row>
    <row r="32" spans="2:21" s="194" customFormat="1" ht="12" customHeight="1">
      <c r="B32" s="636" t="str">
        <f>'111.2月菜單'!$B$14:$E$14</f>
        <v>2月14日(一)</v>
      </c>
      <c r="C32" s="637"/>
      <c r="D32" s="637"/>
      <c r="E32" s="638"/>
      <c r="F32" s="638" t="s">
        <v>181</v>
      </c>
      <c r="G32" s="639"/>
      <c r="H32" s="639"/>
      <c r="I32" s="639"/>
      <c r="J32" s="638" t="s">
        <v>182</v>
      </c>
      <c r="K32" s="639"/>
      <c r="L32" s="639"/>
      <c r="M32" s="639"/>
      <c r="N32" s="638" t="s">
        <v>183</v>
      </c>
      <c r="O32" s="639"/>
      <c r="P32" s="639"/>
      <c r="Q32" s="640"/>
      <c r="R32" s="631" t="str">
        <f>'111.2月菜單'!R14:U14</f>
        <v>2月18日(五)</v>
      </c>
      <c r="S32" s="631"/>
      <c r="T32" s="631"/>
      <c r="U32" s="635"/>
    </row>
    <row r="33" spans="2:21" s="263" customFormat="1" ht="21" customHeight="1">
      <c r="B33" s="641" t="str">
        <f>'111.2月菜單'!B15</f>
        <v>香Q米飯</v>
      </c>
      <c r="C33" s="642"/>
      <c r="D33" s="642"/>
      <c r="E33" s="642"/>
      <c r="F33" s="643" t="str">
        <f>'111.2月菜單'!F15:I15</f>
        <v>五穀飯</v>
      </c>
      <c r="G33" s="644"/>
      <c r="H33" s="644"/>
      <c r="I33" s="645"/>
      <c r="J33" s="643" t="str">
        <f>'111.2月菜單'!J15:M15</f>
        <v>香Q米飯</v>
      </c>
      <c r="K33" s="644"/>
      <c r="L33" s="644"/>
      <c r="M33" s="645"/>
      <c r="N33" s="646" t="str">
        <f>'111.2月菜單'!N15:Q15</f>
        <v>地瓜飯</v>
      </c>
      <c r="O33" s="646"/>
      <c r="P33" s="646"/>
      <c r="Q33" s="643"/>
      <c r="R33" s="647" t="str">
        <f>'111.2月菜單'!R15:U15</f>
        <v>茄汁肉醬拌麵</v>
      </c>
      <c r="S33" s="648"/>
      <c r="T33" s="648"/>
      <c r="U33" s="649"/>
    </row>
    <row r="34" spans="2:21" s="263" customFormat="1" ht="21" customHeight="1">
      <c r="B34" s="650" t="str">
        <f>'111.2月菜單'!B16</f>
        <v>韓式肉片</v>
      </c>
      <c r="C34" s="651"/>
      <c r="D34" s="651"/>
      <c r="E34" s="651"/>
      <c r="F34" s="652" t="str">
        <f>'111.2月菜單'!F16:I16</f>
        <v>卡啦翅小腿(炸)</v>
      </c>
      <c r="G34" s="653"/>
      <c r="H34" s="653"/>
      <c r="I34" s="654"/>
      <c r="J34" s="655" t="str">
        <f>'111.2月菜單'!J16:M16</f>
        <v>唐揚燒烤雞塊</v>
      </c>
      <c r="K34" s="656"/>
      <c r="L34" s="656"/>
      <c r="M34" s="657"/>
      <c r="N34" s="547" t="str">
        <f>'111.2月菜單'!N16:Q16</f>
        <v>卡茲香酥魚塊(海)(炸)</v>
      </c>
      <c r="O34" s="548"/>
      <c r="P34" s="548"/>
      <c r="Q34" s="548"/>
      <c r="R34" s="658" t="str">
        <f>'111.2月菜單'!R16:U16</f>
        <v>招牌醬烤雞翅</v>
      </c>
      <c r="S34" s="659"/>
      <c r="T34" s="659"/>
      <c r="U34" s="660"/>
    </row>
    <row r="35" spans="2:21" s="263" customFormat="1" ht="21" customHeight="1">
      <c r="B35" s="661" t="str">
        <f>'111.2月菜單'!B17</f>
        <v>麥克雞塊(加)</v>
      </c>
      <c r="C35" s="662"/>
      <c r="D35" s="662"/>
      <c r="E35" s="662"/>
      <c r="F35" s="663" t="str">
        <f>'111.2月菜單'!F17:I17</f>
        <v>黑胡椒燴肉</v>
      </c>
      <c r="G35" s="664"/>
      <c r="H35" s="664"/>
      <c r="I35" s="665"/>
      <c r="J35" s="666" t="str">
        <f>'111.2月菜單'!J17:M17</f>
        <v>特濃咖哩</v>
      </c>
      <c r="K35" s="667"/>
      <c r="L35" s="667"/>
      <c r="M35" s="668"/>
      <c r="N35" s="669" t="str">
        <f>'111.2月菜單'!N17:Q17</f>
        <v>雙絲蛋</v>
      </c>
      <c r="O35" s="670"/>
      <c r="P35" s="670"/>
      <c r="Q35" s="670"/>
      <c r="R35" s="671" t="str">
        <f>'111.2月菜單'!R17:U17</f>
        <v>手工烤饅頭(冷)</v>
      </c>
      <c r="S35" s="672"/>
      <c r="T35" s="672"/>
      <c r="U35" s="673"/>
    </row>
    <row r="36" spans="2:21" s="263" customFormat="1" ht="21" customHeight="1">
      <c r="B36" s="566" t="str">
        <f>'111.2月菜單'!B18</f>
        <v>台式米粉</v>
      </c>
      <c r="C36" s="567"/>
      <c r="D36" s="567"/>
      <c r="E36" s="567"/>
      <c r="F36" s="568" t="str">
        <f>'111.2月菜單'!F18:I18</f>
        <v>什錦炒菇</v>
      </c>
      <c r="G36" s="569"/>
      <c r="H36" s="569"/>
      <c r="I36" s="570"/>
      <c r="J36" s="571" t="str">
        <f>'111.2月菜單'!J18:M18</f>
        <v>香菇貢丸(加)</v>
      </c>
      <c r="K36" s="572"/>
      <c r="L36" s="572"/>
      <c r="M36" s="573"/>
      <c r="N36" s="574" t="str">
        <f>'111.2月菜單'!N18:Q18</f>
        <v>茄汁年糕(冷)</v>
      </c>
      <c r="O36" s="575"/>
      <c r="P36" s="575"/>
      <c r="Q36" s="575"/>
      <c r="R36" s="576" t="str">
        <f>'111.2月菜單'!R18:U18</f>
        <v>椒鹽菇菇(豆)</v>
      </c>
      <c r="S36" s="577"/>
      <c r="T36" s="577"/>
      <c r="U36" s="578"/>
    </row>
    <row r="37" spans="2:21" s="263" customFormat="1" ht="21" customHeight="1">
      <c r="B37" s="579" t="str">
        <f>'111.2月菜單'!B19</f>
        <v>深色蔬菜</v>
      </c>
      <c r="C37" s="580"/>
      <c r="D37" s="580"/>
      <c r="E37" s="580"/>
      <c r="F37" s="581" t="str">
        <f>'111.2月菜單'!F19:I19</f>
        <v>淺色蔬菜</v>
      </c>
      <c r="G37" s="581"/>
      <c r="H37" s="581"/>
      <c r="I37" s="581"/>
      <c r="J37" s="581" t="str">
        <f>'111.2月菜單'!J19:M19</f>
        <v>深色蔬菜</v>
      </c>
      <c r="K37" s="581"/>
      <c r="L37" s="581"/>
      <c r="M37" s="581"/>
      <c r="N37" s="581" t="str">
        <f>'111.2月菜單'!N19:Q19</f>
        <v>淺色蔬菜</v>
      </c>
      <c r="O37" s="581"/>
      <c r="P37" s="581"/>
      <c r="Q37" s="582"/>
      <c r="R37" s="583" t="str">
        <f>'111.2月菜單'!R19:U19</f>
        <v>深色蔬菜</v>
      </c>
      <c r="S37" s="584"/>
      <c r="T37" s="584"/>
      <c r="U37" s="585"/>
    </row>
    <row r="38" spans="2:21" s="263" customFormat="1" ht="21" customHeight="1">
      <c r="B38" s="558" t="str">
        <f>'111.2月菜單'!B20</f>
        <v>金菇肉絲湯</v>
      </c>
      <c r="C38" s="559"/>
      <c r="D38" s="559"/>
      <c r="E38" s="559"/>
      <c r="F38" s="560" t="str">
        <f>'111.2月菜單'!F20:I20</f>
        <v>海芽蛋花湯</v>
      </c>
      <c r="G38" s="560"/>
      <c r="H38" s="560"/>
      <c r="I38" s="560"/>
      <c r="J38" s="560" t="str">
        <f>'111.2月菜單'!J20:M20</f>
        <v>鮮蔬湯</v>
      </c>
      <c r="K38" s="560"/>
      <c r="L38" s="560"/>
      <c r="M38" s="560"/>
      <c r="N38" s="561" t="str">
        <f>'111.2月菜單'!N20:Q20</f>
        <v>冬瓜山粉圓</v>
      </c>
      <c r="O38" s="562"/>
      <c r="P38" s="562"/>
      <c r="Q38" s="562"/>
      <c r="R38" s="563" t="str">
        <f>'111.2月菜單'!R20:U20</f>
        <v>玉米蛋花湯</v>
      </c>
      <c r="S38" s="564"/>
      <c r="T38" s="564"/>
      <c r="U38" s="565"/>
    </row>
    <row r="39" spans="2:21" s="194" customFormat="1" ht="12.9" customHeight="1">
      <c r="B39" s="171" t="s">
        <v>45</v>
      </c>
      <c r="C39" s="172">
        <f>'2月第二週明細 '!W12</f>
        <v>745</v>
      </c>
      <c r="D39" s="173" t="s">
        <v>9</v>
      </c>
      <c r="E39" s="174">
        <f>'2月第二週明細 '!W8</f>
        <v>23</v>
      </c>
      <c r="F39" s="175" t="s">
        <v>45</v>
      </c>
      <c r="G39" s="176">
        <f>'2月第二週明細 '!W20</f>
        <v>706.6</v>
      </c>
      <c r="H39" s="175" t="s">
        <v>9</v>
      </c>
      <c r="I39" s="188">
        <f>'2月第二週明細 '!W16</f>
        <v>23</v>
      </c>
      <c r="J39" s="175" t="s">
        <v>45</v>
      </c>
      <c r="K39" s="176">
        <f>'2月第二週明細 '!W28</f>
        <v>719</v>
      </c>
      <c r="L39" s="175" t="s">
        <v>9</v>
      </c>
      <c r="M39" s="177">
        <f>'2月第二週明細 '!W24</f>
        <v>21</v>
      </c>
      <c r="N39" s="175" t="s">
        <v>45</v>
      </c>
      <c r="O39" s="176">
        <f>'2月第二週明細 '!W36</f>
        <v>721</v>
      </c>
      <c r="P39" s="175" t="s">
        <v>9</v>
      </c>
      <c r="Q39" s="177">
        <f>'2月第二週明細 '!W32</f>
        <v>23</v>
      </c>
      <c r="R39" s="175" t="s">
        <v>45</v>
      </c>
      <c r="S39" s="176">
        <f>'2月第二週明細 '!W44</f>
        <v>756.2</v>
      </c>
      <c r="T39" s="175" t="s">
        <v>9</v>
      </c>
      <c r="U39" s="178">
        <f>'2月第二週明細 '!W40</f>
        <v>23</v>
      </c>
    </row>
    <row r="40" spans="2:21" s="194" customFormat="1" ht="12.9" customHeight="1" thickBot="1">
      <c r="B40" s="181" t="s">
        <v>7</v>
      </c>
      <c r="C40" s="182">
        <f>'2月第二週明細 '!W6</f>
        <v>107</v>
      </c>
      <c r="D40" s="183" t="s">
        <v>11</v>
      </c>
      <c r="E40" s="184">
        <f>'2月第二週明細 '!W10</f>
        <v>27.5</v>
      </c>
      <c r="F40" s="183" t="s">
        <v>7</v>
      </c>
      <c r="G40" s="182">
        <f>'2月第二週明細 '!W14</f>
        <v>98.5</v>
      </c>
      <c r="H40" s="183" t="s">
        <v>47</v>
      </c>
      <c r="I40" s="182">
        <f>'2月第二週明細 '!W18</f>
        <v>26.4</v>
      </c>
      <c r="J40" s="183" t="s">
        <v>7</v>
      </c>
      <c r="K40" s="182">
        <f>'2月第二週明細 '!W22</f>
        <v>105.5</v>
      </c>
      <c r="L40" s="183" t="s">
        <v>11</v>
      </c>
      <c r="M40" s="184">
        <f>'2月第二週明細 '!W26</f>
        <v>27</v>
      </c>
      <c r="N40" s="183" t="s">
        <v>7</v>
      </c>
      <c r="O40" s="182">
        <f>'2月第二週明細 '!W30</f>
        <v>102</v>
      </c>
      <c r="P40" s="183" t="s">
        <v>11</v>
      </c>
      <c r="Q40" s="184">
        <f>'2月第二週明細 '!W34</f>
        <v>26.5</v>
      </c>
      <c r="R40" s="183" t="s">
        <v>7</v>
      </c>
      <c r="S40" s="182">
        <f>'2月第二週明細 '!W38</f>
        <v>109.5</v>
      </c>
      <c r="T40" s="183" t="s">
        <v>11</v>
      </c>
      <c r="U40" s="185">
        <f>'2月第二週明細 '!W42</f>
        <v>27.8</v>
      </c>
    </row>
    <row r="41" spans="2:21" s="194" customFormat="1" ht="12" customHeight="1">
      <c r="B41" s="699" t="str">
        <f>'111.2月菜單'!$B$23:$E$23</f>
        <v>2月21日(一)</v>
      </c>
      <c r="C41" s="631"/>
      <c r="D41" s="631"/>
      <c r="E41" s="633"/>
      <c r="F41" s="631" t="str">
        <f>'111.2月菜單'!$F$23:$I$23</f>
        <v>2月22日(二)</v>
      </c>
      <c r="G41" s="631"/>
      <c r="H41" s="631"/>
      <c r="I41" s="631"/>
      <c r="J41" s="632" t="str">
        <f>'111.2月菜單'!$J$23:$M$23</f>
        <v>2月23日(三)</v>
      </c>
      <c r="K41" s="631"/>
      <c r="L41" s="631"/>
      <c r="M41" s="633"/>
      <c r="N41" s="633" t="str">
        <f>'111.2月菜單'!$N$23:$Q$23</f>
        <v>2月24日(四)</v>
      </c>
      <c r="O41" s="634"/>
      <c r="P41" s="634"/>
      <c r="Q41" s="632"/>
      <c r="R41" s="631" t="str">
        <f>'111.2月菜單'!$R$23:$U$23</f>
        <v>2月25日(五)</v>
      </c>
      <c r="S41" s="631"/>
      <c r="T41" s="631"/>
      <c r="U41" s="635"/>
    </row>
    <row r="42" spans="2:21" s="263" customFormat="1" ht="21" customHeight="1">
      <c r="B42" s="688" t="str">
        <f>'111.2月菜單'!B24:E24</f>
        <v>香Q米飯</v>
      </c>
      <c r="C42" s="646"/>
      <c r="D42" s="646"/>
      <c r="E42" s="643"/>
      <c r="F42" s="643" t="str">
        <f>'111.2月菜單'!F24:I24</f>
        <v>麥片飯</v>
      </c>
      <c r="G42" s="644"/>
      <c r="H42" s="644"/>
      <c r="I42" s="645"/>
      <c r="J42" s="643" t="str">
        <f>'111.2月菜單'!J24:M24</f>
        <v>香Q米飯</v>
      </c>
      <c r="K42" s="644"/>
      <c r="L42" s="644"/>
      <c r="M42" s="644"/>
      <c r="N42" s="674" t="str">
        <f>'111.2月菜單'!N24:Q24</f>
        <v>地瓜飯</v>
      </c>
      <c r="O42" s="642"/>
      <c r="P42" s="642"/>
      <c r="Q42" s="675"/>
      <c r="R42" s="603" t="str">
        <f>'111.2月菜單'!R24:U24</f>
        <v>台南擔仔麵</v>
      </c>
      <c r="S42" s="603"/>
      <c r="T42" s="603"/>
      <c r="U42" s="604"/>
    </row>
    <row r="43" spans="2:21" s="263" customFormat="1" ht="21" customHeight="1">
      <c r="B43" s="605" t="str">
        <f>'111.2月菜單'!B25:E25</f>
        <v>茄汁肉排</v>
      </c>
      <c r="C43" s="606"/>
      <c r="D43" s="606"/>
      <c r="E43" s="606"/>
      <c r="F43" s="607" t="str">
        <f>'111.2月菜單'!F25:I25</f>
        <v>胡椒鹽酥雞(炸)</v>
      </c>
      <c r="G43" s="608"/>
      <c r="H43" s="608"/>
      <c r="I43" s="609"/>
      <c r="J43" s="610" t="str">
        <f>'111.2月菜單'!J25:M25</f>
        <v>醬爆豬肉片</v>
      </c>
      <c r="K43" s="611"/>
      <c r="L43" s="611"/>
      <c r="M43" s="611"/>
      <c r="N43" s="612" t="str">
        <f>'111.2月菜單'!N25:Q25</f>
        <v>冬瓜燒雞</v>
      </c>
      <c r="O43" s="613"/>
      <c r="P43" s="613"/>
      <c r="Q43" s="614"/>
      <c r="R43" s="615" t="str">
        <f>'111.2月菜單'!R25:U25</f>
        <v>夜市轟炸雞排(炸)</v>
      </c>
      <c r="S43" s="616"/>
      <c r="T43" s="616"/>
      <c r="U43" s="617"/>
    </row>
    <row r="44" spans="2:21" s="263" customFormat="1" ht="21" customHeight="1">
      <c r="B44" s="618" t="str">
        <f>'111.2月菜單'!B26:E26</f>
        <v>地瓜條</v>
      </c>
      <c r="C44" s="619"/>
      <c r="D44" s="619"/>
      <c r="E44" s="620"/>
      <c r="F44" s="621" t="str">
        <f>'111.2月菜單'!F26:I26</f>
        <v>蕃茄蛋</v>
      </c>
      <c r="G44" s="622"/>
      <c r="H44" s="622"/>
      <c r="I44" s="622"/>
      <c r="J44" s="623" t="str">
        <f>'111.2月菜單'!J26:M26</f>
        <v>吮指翅小腿</v>
      </c>
      <c r="K44" s="624"/>
      <c r="L44" s="624"/>
      <c r="M44" s="624"/>
      <c r="N44" s="625" t="str">
        <f>'111.2月菜單'!N26:Q26</f>
        <v>菜脯蛋(醃)</v>
      </c>
      <c r="O44" s="626"/>
      <c r="P44" s="626"/>
      <c r="Q44" s="627"/>
      <c r="R44" s="628" t="str">
        <f>'111.2月菜單'!R26:U26</f>
        <v>蒸餃(冷)</v>
      </c>
      <c r="S44" s="629"/>
      <c r="T44" s="629"/>
      <c r="U44" s="630"/>
    </row>
    <row r="45" spans="2:21" s="263" customFormat="1" ht="21" customHeight="1">
      <c r="B45" s="689" t="str">
        <f>'111.2月菜單'!B27:E27</f>
        <v>韓式豆腐(豆)</v>
      </c>
      <c r="C45" s="690"/>
      <c r="D45" s="690"/>
      <c r="E45" s="691"/>
      <c r="F45" s="692" t="str">
        <f>'111.2月菜單'!F27:I27</f>
        <v>金雕卷(加)</v>
      </c>
      <c r="G45" s="692"/>
      <c r="H45" s="692"/>
      <c r="I45" s="692"/>
      <c r="J45" s="693" t="str">
        <f>'111.2月菜單'!J27:M27</f>
        <v>關東煮(加)(豆)</v>
      </c>
      <c r="K45" s="694"/>
      <c r="L45" s="694"/>
      <c r="M45" s="694"/>
      <c r="N45" s="586" t="str">
        <f>'111.2月菜單'!N27:Q27</f>
        <v>開陽高麗菜</v>
      </c>
      <c r="O45" s="587"/>
      <c r="P45" s="587"/>
      <c r="Q45" s="588"/>
      <c r="R45" s="589" t="str">
        <f>'111.2月菜單'!R27:U27</f>
        <v>椒鹽深海魷魚(海)</v>
      </c>
      <c r="S45" s="590"/>
      <c r="T45" s="590"/>
      <c r="U45" s="591"/>
    </row>
    <row r="46" spans="2:21" s="263" customFormat="1" ht="21" customHeight="1">
      <c r="B46" s="592" t="str">
        <f>'111.2月菜單'!B28:E28</f>
        <v>深色蔬菜</v>
      </c>
      <c r="C46" s="581"/>
      <c r="D46" s="581"/>
      <c r="E46" s="582"/>
      <c r="F46" s="581" t="str">
        <f>'111.2月菜單'!F28:I28</f>
        <v>淺色蔬菜</v>
      </c>
      <c r="G46" s="581"/>
      <c r="H46" s="581"/>
      <c r="I46" s="581"/>
      <c r="J46" s="581" t="str">
        <f>'111.2月菜單'!J28:M28</f>
        <v>深色蔬菜</v>
      </c>
      <c r="K46" s="581"/>
      <c r="L46" s="581"/>
      <c r="M46" s="582"/>
      <c r="N46" s="582" t="str">
        <f>'111.2月菜單'!N28:Q28</f>
        <v>深色蔬菜</v>
      </c>
      <c r="O46" s="580"/>
      <c r="P46" s="580"/>
      <c r="Q46" s="593"/>
      <c r="R46" s="594" t="str">
        <f>'111.2月菜單'!R28:U28</f>
        <v>淺色蔬菜</v>
      </c>
      <c r="S46" s="595"/>
      <c r="T46" s="595"/>
      <c r="U46" s="596"/>
    </row>
    <row r="47" spans="2:21" s="264" customFormat="1" ht="21" customHeight="1">
      <c r="B47" s="597" t="str">
        <f>'111.2月菜單'!B29:E29</f>
        <v>結頭菜湯</v>
      </c>
      <c r="C47" s="560"/>
      <c r="D47" s="560"/>
      <c r="E47" s="598"/>
      <c r="F47" s="560" t="str">
        <f>'111.2月菜單'!F29:I29</f>
        <v>榨菜肉絲湯(醃)</v>
      </c>
      <c r="G47" s="560"/>
      <c r="H47" s="560"/>
      <c r="I47" s="560"/>
      <c r="J47" s="560" t="str">
        <f>'111.2月菜單'!J29:M29</f>
        <v>麵線糊(芡)</v>
      </c>
      <c r="K47" s="560"/>
      <c r="L47" s="560"/>
      <c r="M47" s="598"/>
      <c r="N47" s="598" t="str">
        <f>'111.2月菜單'!N29:Q29</f>
        <v>紫菜蛋花湯</v>
      </c>
      <c r="O47" s="559"/>
      <c r="P47" s="559"/>
      <c r="Q47" s="599"/>
      <c r="R47" s="600" t="str">
        <f>'111.2月菜單'!R29:U29</f>
        <v>味噌豆腐湯(豆)</v>
      </c>
      <c r="S47" s="601"/>
      <c r="T47" s="601"/>
      <c r="U47" s="602"/>
    </row>
    <row r="48" spans="2:21" s="194" customFormat="1" ht="12.9" customHeight="1">
      <c r="B48" s="187" t="s">
        <v>45</v>
      </c>
      <c r="C48" s="176">
        <f>'2月第三週明細'!W12</f>
        <v>716.4</v>
      </c>
      <c r="D48" s="175" t="s">
        <v>9</v>
      </c>
      <c r="E48" s="188">
        <f>'2月第三週明細'!W8</f>
        <v>24</v>
      </c>
      <c r="F48" s="175" t="s">
        <v>45</v>
      </c>
      <c r="G48" s="176">
        <f>'2月第三週明細'!W20</f>
        <v>711.5</v>
      </c>
      <c r="H48" s="175" t="s">
        <v>9</v>
      </c>
      <c r="I48" s="188">
        <f>'2月第三週明細'!W16</f>
        <v>23.5</v>
      </c>
      <c r="J48" s="175" t="s">
        <v>45</v>
      </c>
      <c r="K48" s="176">
        <f>'2月第三週明細'!W28</f>
        <v>733.3</v>
      </c>
      <c r="L48" s="175" t="s">
        <v>9</v>
      </c>
      <c r="M48" s="177">
        <f>'2月第三週明細'!W24</f>
        <v>24.5</v>
      </c>
      <c r="N48" s="173" t="s">
        <v>45</v>
      </c>
      <c r="O48" s="172">
        <f>'2月第三週明細'!W36</f>
        <v>722.1</v>
      </c>
      <c r="P48" s="173" t="s">
        <v>9</v>
      </c>
      <c r="Q48" s="193">
        <f>'2月第三週明細'!W32</f>
        <v>22.5</v>
      </c>
      <c r="R48" s="175" t="s">
        <v>45</v>
      </c>
      <c r="S48" s="176">
        <f>'2月第三週明細'!W44</f>
        <v>724.5</v>
      </c>
      <c r="T48" s="175" t="s">
        <v>9</v>
      </c>
      <c r="U48" s="178">
        <f>'2月第三週明細'!W40</f>
        <v>24.5</v>
      </c>
    </row>
    <row r="49" spans="2:21" s="194" customFormat="1" ht="12.9" customHeight="1" thickBot="1">
      <c r="B49" s="181" t="s">
        <v>7</v>
      </c>
      <c r="C49" s="182">
        <f>'2月第三週明細'!W6</f>
        <v>97.5</v>
      </c>
      <c r="D49" s="183" t="s">
        <v>11</v>
      </c>
      <c r="E49" s="182">
        <f>'2月第三週明細'!W10</f>
        <v>27.6</v>
      </c>
      <c r="F49" s="183" t="s">
        <v>7</v>
      </c>
      <c r="G49" s="182">
        <f>'2月第三週明細'!W14</f>
        <v>98</v>
      </c>
      <c r="H49" s="183" t="s">
        <v>47</v>
      </c>
      <c r="I49" s="182">
        <f>'2月第三週明細'!W18</f>
        <v>27</v>
      </c>
      <c r="J49" s="183" t="s">
        <v>7</v>
      </c>
      <c r="K49" s="182">
        <f>'2月第三週明細'!W22</f>
        <v>100.5</v>
      </c>
      <c r="L49" s="183" t="s">
        <v>11</v>
      </c>
      <c r="M49" s="184">
        <f>'2月第三週明細'!W26</f>
        <v>27.7</v>
      </c>
      <c r="N49" s="183" t="s">
        <v>7</v>
      </c>
      <c r="O49" s="182">
        <f>'2月第三週明細'!W30</f>
        <v>103.5</v>
      </c>
      <c r="P49" s="183" t="s">
        <v>11</v>
      </c>
      <c r="Q49" s="182">
        <f>'2月第三週明細'!W34</f>
        <v>26.4</v>
      </c>
      <c r="R49" s="183" t="s">
        <v>7</v>
      </c>
      <c r="S49" s="182">
        <f>'2月第三週明細'!W38</f>
        <v>98.5</v>
      </c>
      <c r="T49" s="183" t="s">
        <v>11</v>
      </c>
      <c r="U49" s="185">
        <f>'2月第三週明細'!W42</f>
        <v>27.5</v>
      </c>
    </row>
    <row r="50" spans="2:21" s="196" customFormat="1" ht="22.2">
      <c r="B50" s="248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</row>
    <row r="51" spans="2:21" s="196" customFormat="1"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</row>
    <row r="52" spans="2:21" s="98" customFormat="1">
      <c r="E52" s="678"/>
      <c r="F52" s="678"/>
      <c r="G52" s="678"/>
      <c r="H52" s="678"/>
      <c r="I52" s="678"/>
      <c r="J52" s="678"/>
      <c r="K52" s="678"/>
      <c r="L52" s="678"/>
      <c r="M52" s="678"/>
      <c r="N52" s="678"/>
      <c r="O52" s="678"/>
    </row>
    <row r="53" spans="2:21" s="98" customFormat="1">
      <c r="E53" s="678"/>
      <c r="F53" s="678"/>
      <c r="G53" s="678"/>
      <c r="H53" s="678"/>
      <c r="I53" s="678"/>
      <c r="J53" s="678"/>
      <c r="K53" s="678"/>
      <c r="L53" s="678"/>
      <c r="M53" s="678"/>
      <c r="N53" s="678"/>
      <c r="O53" s="678"/>
    </row>
    <row r="54" spans="2:21" s="98" customFormat="1">
      <c r="E54" s="678"/>
      <c r="F54" s="678"/>
      <c r="G54" s="678"/>
      <c r="H54" s="678"/>
      <c r="I54" s="678"/>
      <c r="J54" s="678"/>
      <c r="K54" s="678"/>
      <c r="L54" s="678"/>
      <c r="M54" s="678"/>
      <c r="N54" s="678"/>
      <c r="O54" s="678"/>
    </row>
  </sheetData>
  <mergeCells count="178">
    <mergeCell ref="R5:U5"/>
    <mergeCell ref="B6:E6"/>
    <mergeCell ref="F6:I6"/>
    <mergeCell ref="J6:M6"/>
    <mergeCell ref="N6:Q6"/>
    <mergeCell ref="R6:U6"/>
    <mergeCell ref="B3:F3"/>
    <mergeCell ref="B5:E5"/>
    <mergeCell ref="F5:I5"/>
    <mergeCell ref="J5:M5"/>
    <mergeCell ref="N5:Q5"/>
    <mergeCell ref="K1:P4"/>
    <mergeCell ref="B7:E7"/>
    <mergeCell ref="F7:I7"/>
    <mergeCell ref="J7:M7"/>
    <mergeCell ref="N7:Q7"/>
    <mergeCell ref="R7:U7"/>
    <mergeCell ref="B8:E8"/>
    <mergeCell ref="F8:I8"/>
    <mergeCell ref="J8:M8"/>
    <mergeCell ref="N8:Q8"/>
    <mergeCell ref="R8:U8"/>
    <mergeCell ref="B9:E9"/>
    <mergeCell ref="F9:I9"/>
    <mergeCell ref="J9:M9"/>
    <mergeCell ref="N9:Q9"/>
    <mergeCell ref="R9:U9"/>
    <mergeCell ref="B10:E10"/>
    <mergeCell ref="F10:I10"/>
    <mergeCell ref="J10:M10"/>
    <mergeCell ref="N10:Q10"/>
    <mergeCell ref="R10:U10"/>
    <mergeCell ref="B11:E11"/>
    <mergeCell ref="F11:I11"/>
    <mergeCell ref="J11:M11"/>
    <mergeCell ref="N11:Q11"/>
    <mergeCell ref="R11:U11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0:E20"/>
    <mergeCell ref="F20:I20"/>
    <mergeCell ref="J20:M20"/>
    <mergeCell ref="N20:Q20"/>
    <mergeCell ref="R20:U20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9:E29"/>
    <mergeCell ref="F29:I29"/>
    <mergeCell ref="J29:M29"/>
    <mergeCell ref="N29:Q29"/>
    <mergeCell ref="R29:U29"/>
    <mergeCell ref="E52:O54"/>
    <mergeCell ref="B27:E27"/>
    <mergeCell ref="F27:I27"/>
    <mergeCell ref="J27:M27"/>
    <mergeCell ref="N27:Q27"/>
    <mergeCell ref="B42:E42"/>
    <mergeCell ref="F42:I42"/>
    <mergeCell ref="J42:M42"/>
    <mergeCell ref="N42:Q42"/>
    <mergeCell ref="B45:E45"/>
    <mergeCell ref="F45:I45"/>
    <mergeCell ref="J45:M45"/>
    <mergeCell ref="R27:U27"/>
    <mergeCell ref="B28:E28"/>
    <mergeCell ref="F28:I28"/>
    <mergeCell ref="J28:M28"/>
    <mergeCell ref="N28:Q28"/>
    <mergeCell ref="R28:U28"/>
    <mergeCell ref="B41:E41"/>
    <mergeCell ref="F41:I41"/>
    <mergeCell ref="J41:M41"/>
    <mergeCell ref="N41:Q41"/>
    <mergeCell ref="R41:U41"/>
    <mergeCell ref="B32:E32"/>
    <mergeCell ref="F32:I32"/>
    <mergeCell ref="J32:M32"/>
    <mergeCell ref="N32:Q32"/>
    <mergeCell ref="R32:U32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35:E35"/>
    <mergeCell ref="F35:I35"/>
    <mergeCell ref="J35:M35"/>
    <mergeCell ref="N35:Q35"/>
    <mergeCell ref="R35:U35"/>
    <mergeCell ref="R42:U42"/>
    <mergeCell ref="B43:E43"/>
    <mergeCell ref="F43:I43"/>
    <mergeCell ref="J43:M43"/>
    <mergeCell ref="N43:Q43"/>
    <mergeCell ref="R43:U43"/>
    <mergeCell ref="B44:E44"/>
    <mergeCell ref="F44:I44"/>
    <mergeCell ref="J44:M44"/>
    <mergeCell ref="N44:Q44"/>
    <mergeCell ref="R44:U44"/>
    <mergeCell ref="N45:Q45"/>
    <mergeCell ref="R45:U45"/>
    <mergeCell ref="B46:E46"/>
    <mergeCell ref="F46:I46"/>
    <mergeCell ref="J46:M46"/>
    <mergeCell ref="N46:Q46"/>
    <mergeCell ref="R46:U46"/>
    <mergeCell ref="B47:E47"/>
    <mergeCell ref="F47:I47"/>
    <mergeCell ref="J47:M47"/>
    <mergeCell ref="N47:Q47"/>
    <mergeCell ref="R47:U47"/>
    <mergeCell ref="B38:E38"/>
    <mergeCell ref="F38:I38"/>
    <mergeCell ref="J38:M38"/>
    <mergeCell ref="N38:Q38"/>
    <mergeCell ref="R38:U38"/>
    <mergeCell ref="B36:E36"/>
    <mergeCell ref="F36:I36"/>
    <mergeCell ref="J36:M36"/>
    <mergeCell ref="N36:Q36"/>
    <mergeCell ref="R36:U36"/>
    <mergeCell ref="B37:E37"/>
    <mergeCell ref="F37:I37"/>
    <mergeCell ref="J37:M37"/>
    <mergeCell ref="N37:Q37"/>
    <mergeCell ref="R37:U37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47"/>
  <sheetViews>
    <sheetView topLeftCell="B19" zoomScale="60" workbookViewId="0">
      <selection activeCell="U31" sqref="S31:U3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4" s="5" customFormat="1" ht="39">
      <c r="B1" s="841" t="s">
        <v>518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4" s="5" customFormat="1" ht="9.75" customHeight="1">
      <c r="B2" s="842"/>
      <c r="C2" s="843"/>
      <c r="D2" s="843"/>
      <c r="E2" s="843"/>
      <c r="F2" s="843"/>
      <c r="G2" s="8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>
      <c r="B5" s="34">
        <v>1</v>
      </c>
      <c r="C5" s="834"/>
      <c r="D5" s="35" t="str">
        <f>'111.1月菜單'!B5</f>
        <v>香Q米飯</v>
      </c>
      <c r="E5" s="35" t="s">
        <v>15</v>
      </c>
      <c r="F5" s="1" t="s">
        <v>16</v>
      </c>
      <c r="G5" s="107" t="str">
        <f>'111.1月菜單'!B6</f>
        <v>日式醬燒肉片</v>
      </c>
      <c r="H5" s="35" t="s">
        <v>17</v>
      </c>
      <c r="I5" s="1" t="s">
        <v>16</v>
      </c>
      <c r="J5" s="35" t="str">
        <f>'111.1月菜單'!B7</f>
        <v>柴魚鮮蔬烘蛋</v>
      </c>
      <c r="K5" s="35" t="s">
        <v>124</v>
      </c>
      <c r="L5" s="1" t="s">
        <v>16</v>
      </c>
      <c r="M5" s="35" t="str">
        <f>'111.1月菜單'!B8</f>
        <v>台式香腸(加)</v>
      </c>
      <c r="N5" s="35" t="s">
        <v>116</v>
      </c>
      <c r="O5" s="1" t="s">
        <v>16</v>
      </c>
      <c r="P5" s="35" t="str">
        <f>'111.1月菜單'!B9</f>
        <v>深色蔬菜</v>
      </c>
      <c r="Q5" s="35" t="s">
        <v>54</v>
      </c>
      <c r="R5" s="1" t="s">
        <v>16</v>
      </c>
      <c r="S5" s="35" t="str">
        <f>'111.1月菜單'!B10</f>
        <v>玉米濃湯(芡)</v>
      </c>
      <c r="T5" s="35" t="s">
        <v>249</v>
      </c>
      <c r="U5" s="1" t="s">
        <v>16</v>
      </c>
      <c r="V5" s="835"/>
      <c r="W5" s="36" t="s">
        <v>44</v>
      </c>
      <c r="X5" s="37" t="s">
        <v>19</v>
      </c>
      <c r="Y5" s="38">
        <v>5.2</v>
      </c>
      <c r="Z5" s="18"/>
      <c r="AA5" s="18"/>
      <c r="AB5" s="19"/>
      <c r="AC5" s="18"/>
      <c r="AD5" s="18"/>
      <c r="AE5" s="18"/>
      <c r="AF5" s="18"/>
      <c r="AG5" s="90"/>
    </row>
    <row r="6" spans="2:34" ht="27.9" customHeight="1">
      <c r="B6" s="40" t="s">
        <v>8</v>
      </c>
      <c r="C6" s="834"/>
      <c r="D6" s="2" t="s">
        <v>24</v>
      </c>
      <c r="E6" s="3"/>
      <c r="F6" s="2">
        <v>100</v>
      </c>
      <c r="G6" s="2" t="s">
        <v>242</v>
      </c>
      <c r="H6" s="2"/>
      <c r="I6" s="2">
        <v>40</v>
      </c>
      <c r="J6" s="2" t="s">
        <v>262</v>
      </c>
      <c r="K6" s="3"/>
      <c r="L6" s="2">
        <v>60</v>
      </c>
      <c r="M6" s="2" t="s">
        <v>223</v>
      </c>
      <c r="N6" s="122" t="s">
        <v>224</v>
      </c>
      <c r="O6" s="2">
        <v>30</v>
      </c>
      <c r="P6" s="2" t="s">
        <v>63</v>
      </c>
      <c r="Q6" s="2"/>
      <c r="R6" s="2">
        <v>80</v>
      </c>
      <c r="S6" s="78" t="s">
        <v>225</v>
      </c>
      <c r="T6" s="2"/>
      <c r="U6" s="2">
        <v>20</v>
      </c>
      <c r="V6" s="836"/>
      <c r="W6" s="105">
        <v>100.5</v>
      </c>
      <c r="X6" s="41" t="s">
        <v>93</v>
      </c>
      <c r="Y6" s="42">
        <v>2.2000000000000002</v>
      </c>
      <c r="Z6" s="17"/>
      <c r="AA6" s="43"/>
      <c r="AC6" s="19"/>
      <c r="AD6" s="19"/>
      <c r="AE6" s="19"/>
      <c r="AF6" s="19"/>
      <c r="AG6" s="90"/>
    </row>
    <row r="7" spans="2:34" ht="27.9" customHeight="1">
      <c r="B7" s="40">
        <v>3</v>
      </c>
      <c r="C7" s="834"/>
      <c r="D7" s="2"/>
      <c r="E7" s="3"/>
      <c r="F7" s="2"/>
      <c r="G7" s="2"/>
      <c r="H7" s="2"/>
      <c r="I7" s="2"/>
      <c r="J7" s="2" t="s">
        <v>222</v>
      </c>
      <c r="K7" s="100"/>
      <c r="L7" s="2">
        <v>30</v>
      </c>
      <c r="M7" s="3"/>
      <c r="N7" s="111"/>
      <c r="O7" s="2"/>
      <c r="P7" s="2"/>
      <c r="Q7" s="2"/>
      <c r="R7" s="2"/>
      <c r="S7" s="2" t="s">
        <v>226</v>
      </c>
      <c r="T7" s="2"/>
      <c r="U7" s="2">
        <v>10</v>
      </c>
      <c r="V7" s="836"/>
      <c r="W7" s="45" t="s">
        <v>46</v>
      </c>
      <c r="X7" s="46" t="s">
        <v>27</v>
      </c>
      <c r="Y7" s="42">
        <v>1.5</v>
      </c>
      <c r="Z7" s="18"/>
      <c r="AA7" s="47"/>
      <c r="AC7" s="48"/>
      <c r="AD7" s="19"/>
      <c r="AE7" s="19"/>
      <c r="AF7" s="49"/>
      <c r="AG7" s="90"/>
    </row>
    <row r="8" spans="2:34" ht="27.9" customHeight="1">
      <c r="B8" s="40" t="s">
        <v>10</v>
      </c>
      <c r="C8" s="834"/>
      <c r="D8" s="2"/>
      <c r="E8" s="3"/>
      <c r="F8" s="2"/>
      <c r="G8" s="2"/>
      <c r="H8" s="50"/>
      <c r="I8" s="2"/>
      <c r="J8" s="2" t="s">
        <v>502</v>
      </c>
      <c r="K8" s="50"/>
      <c r="L8" s="2">
        <v>1</v>
      </c>
      <c r="M8" s="2"/>
      <c r="N8" s="137"/>
      <c r="O8" s="2"/>
      <c r="P8" s="2"/>
      <c r="Q8" s="50"/>
      <c r="R8" s="2"/>
      <c r="S8" s="3" t="s">
        <v>227</v>
      </c>
      <c r="T8" s="2"/>
      <c r="U8" s="2">
        <v>3</v>
      </c>
      <c r="V8" s="836"/>
      <c r="W8" s="101">
        <v>23.5</v>
      </c>
      <c r="X8" s="46" t="s">
        <v>94</v>
      </c>
      <c r="Y8" s="42">
        <v>2.5</v>
      </c>
      <c r="Z8" s="17"/>
      <c r="AC8" s="19"/>
      <c r="AD8" s="19"/>
      <c r="AE8" s="19"/>
      <c r="AF8" s="19"/>
      <c r="AG8" s="90"/>
      <c r="AH8" s="121"/>
    </row>
    <row r="9" spans="2:34" ht="27.9" customHeight="1">
      <c r="B9" s="838" t="s">
        <v>106</v>
      </c>
      <c r="C9" s="834"/>
      <c r="D9" s="3"/>
      <c r="E9" s="3"/>
      <c r="F9" s="3"/>
      <c r="G9" s="2"/>
      <c r="H9" s="50"/>
      <c r="I9" s="2"/>
      <c r="J9" s="2"/>
      <c r="K9" s="100"/>
      <c r="L9" s="2"/>
      <c r="M9" s="3"/>
      <c r="N9" s="50"/>
      <c r="O9" s="2"/>
      <c r="P9" s="2"/>
      <c r="Q9" s="50"/>
      <c r="R9" s="2"/>
      <c r="S9" s="3" t="s">
        <v>228</v>
      </c>
      <c r="T9" s="99"/>
      <c r="U9" s="2">
        <v>3</v>
      </c>
      <c r="V9" s="836"/>
      <c r="W9" s="45" t="s">
        <v>95</v>
      </c>
      <c r="X9" s="46" t="s">
        <v>96</v>
      </c>
      <c r="Y9" s="42">
        <v>0</v>
      </c>
      <c r="Z9" s="18"/>
      <c r="AC9" s="19"/>
      <c r="AD9" s="19"/>
      <c r="AE9" s="19"/>
      <c r="AF9" s="19"/>
      <c r="AG9" s="104"/>
      <c r="AH9" s="121"/>
    </row>
    <row r="10" spans="2:34" ht="27.9" customHeight="1">
      <c r="B10" s="838"/>
      <c r="C10" s="834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/>
      <c r="T10" s="50"/>
      <c r="U10" s="2"/>
      <c r="V10" s="836"/>
      <c r="W10" s="101">
        <v>27.3</v>
      </c>
      <c r="X10" s="94" t="s">
        <v>97</v>
      </c>
      <c r="Y10" s="51">
        <v>0</v>
      </c>
      <c r="Z10" s="17"/>
      <c r="AG10" s="105"/>
    </row>
    <row r="11" spans="2:34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836"/>
      <c r="W11" s="45" t="s">
        <v>12</v>
      </c>
      <c r="X11" s="54"/>
      <c r="Y11" s="42"/>
      <c r="Z11" s="18"/>
      <c r="AG11" s="104"/>
    </row>
    <row r="12" spans="2:34" ht="27.9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837"/>
      <c r="W12" s="102">
        <f>W6*4+W10*4+W8*9</f>
        <v>722.7</v>
      </c>
      <c r="X12" s="58"/>
      <c r="Y12" s="59"/>
      <c r="Z12" s="17"/>
      <c r="AC12" s="57"/>
      <c r="AD12" s="57"/>
      <c r="AE12" s="57"/>
      <c r="AG12" s="106"/>
    </row>
    <row r="13" spans="2:34" s="39" customFormat="1" ht="27.9" customHeight="1">
      <c r="B13" s="34">
        <v>1</v>
      </c>
      <c r="C13" s="834"/>
      <c r="D13" s="35" t="str">
        <f>'111.1月菜單'!F5</f>
        <v>五穀飯</v>
      </c>
      <c r="E13" s="35" t="s">
        <v>117</v>
      </c>
      <c r="F13" s="35"/>
      <c r="G13" s="35" t="str">
        <f>'111.1月菜單'!F6</f>
        <v>手切里肌豬排</v>
      </c>
      <c r="H13" s="35" t="s">
        <v>61</v>
      </c>
      <c r="I13" s="35"/>
      <c r="J13" s="35" t="str">
        <f>'111.1月菜單'!F7</f>
        <v>繽紛貢丸(加)</v>
      </c>
      <c r="K13" s="35" t="s">
        <v>115</v>
      </c>
      <c r="L13" s="35"/>
      <c r="M13" s="35" t="str">
        <f>'111.1月菜單'!F8</f>
        <v>迷你菜頭粿(冷)</v>
      </c>
      <c r="N13" s="35" t="s">
        <v>232</v>
      </c>
      <c r="O13" s="35"/>
      <c r="P13" s="35" t="str">
        <f>'111.1月菜單'!F9</f>
        <v>淺色蔬菜</v>
      </c>
      <c r="Q13" s="35" t="s">
        <v>114</v>
      </c>
      <c r="R13" s="35"/>
      <c r="S13" s="35" t="str">
        <f>'111.1月菜單'!F10</f>
        <v>日式豆腐湯(豆)</v>
      </c>
      <c r="T13" s="35" t="s">
        <v>113</v>
      </c>
      <c r="U13" s="35"/>
      <c r="V13" s="835"/>
      <c r="W13" s="36" t="s">
        <v>44</v>
      </c>
      <c r="X13" s="37" t="s">
        <v>19</v>
      </c>
      <c r="Y13" s="38">
        <v>5.7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" customHeight="1">
      <c r="B14" s="40" t="s">
        <v>8</v>
      </c>
      <c r="C14" s="834"/>
      <c r="D14" s="2" t="s">
        <v>24</v>
      </c>
      <c r="E14" s="2"/>
      <c r="F14" s="2">
        <v>60</v>
      </c>
      <c r="G14" s="2" t="s">
        <v>221</v>
      </c>
      <c r="H14" s="3"/>
      <c r="I14" s="2">
        <v>40</v>
      </c>
      <c r="J14" s="2" t="s">
        <v>451</v>
      </c>
      <c r="K14" s="2"/>
      <c r="L14" s="2">
        <v>30</v>
      </c>
      <c r="M14" s="3" t="s">
        <v>230</v>
      </c>
      <c r="N14" s="2"/>
      <c r="O14" s="2">
        <v>1</v>
      </c>
      <c r="P14" s="2" t="s">
        <v>119</v>
      </c>
      <c r="Q14" s="2"/>
      <c r="R14" s="2">
        <v>80</v>
      </c>
      <c r="S14" s="3" t="s">
        <v>82</v>
      </c>
      <c r="T14" s="2"/>
      <c r="U14" s="2">
        <v>1</v>
      </c>
      <c r="V14" s="836"/>
      <c r="W14" s="105">
        <v>108</v>
      </c>
      <c r="X14" s="41" t="s">
        <v>93</v>
      </c>
      <c r="Y14" s="42">
        <v>2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" customHeight="1">
      <c r="B15" s="40">
        <v>4</v>
      </c>
      <c r="C15" s="834"/>
      <c r="D15" s="3" t="s">
        <v>118</v>
      </c>
      <c r="E15" s="2"/>
      <c r="F15" s="2">
        <v>40</v>
      </c>
      <c r="G15" s="2"/>
      <c r="H15" s="3"/>
      <c r="I15" s="2"/>
      <c r="J15" s="2" t="s">
        <v>453</v>
      </c>
      <c r="K15" s="2" t="s">
        <v>454</v>
      </c>
      <c r="L15" s="2">
        <v>30</v>
      </c>
      <c r="M15" s="2" t="s">
        <v>231</v>
      </c>
      <c r="N15" s="2"/>
      <c r="O15" s="2">
        <v>30</v>
      </c>
      <c r="P15" s="2"/>
      <c r="Q15" s="2"/>
      <c r="R15" s="2"/>
      <c r="S15" s="3" t="s">
        <v>234</v>
      </c>
      <c r="T15" s="2" t="s">
        <v>81</v>
      </c>
      <c r="U15" s="2">
        <v>30</v>
      </c>
      <c r="V15" s="836"/>
      <c r="W15" s="45" t="s">
        <v>46</v>
      </c>
      <c r="X15" s="46" t="s">
        <v>27</v>
      </c>
      <c r="Y15" s="42">
        <v>1.5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" customHeight="1">
      <c r="B16" s="40" t="s">
        <v>10</v>
      </c>
      <c r="C16" s="834"/>
      <c r="D16" s="50"/>
      <c r="E16" s="50"/>
      <c r="F16" s="2"/>
      <c r="G16" s="2"/>
      <c r="H16" s="50"/>
      <c r="I16" s="2"/>
      <c r="J16" s="2" t="s">
        <v>452</v>
      </c>
      <c r="K16" s="50"/>
      <c r="L16" s="2">
        <v>3</v>
      </c>
      <c r="M16" s="2"/>
      <c r="N16" s="99"/>
      <c r="O16" s="2"/>
      <c r="P16" s="2"/>
      <c r="Q16" s="50"/>
      <c r="R16" s="2"/>
      <c r="S16" s="3" t="s">
        <v>233</v>
      </c>
      <c r="T16" s="3"/>
      <c r="U16" s="3">
        <v>1</v>
      </c>
      <c r="V16" s="836"/>
      <c r="W16" s="101">
        <v>22.5</v>
      </c>
      <c r="X16" s="46" t="s">
        <v>94</v>
      </c>
      <c r="Y16" s="42">
        <v>2.5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" customHeight="1">
      <c r="B17" s="838" t="s">
        <v>99</v>
      </c>
      <c r="C17" s="834"/>
      <c r="D17" s="50"/>
      <c r="E17" s="50"/>
      <c r="F17" s="2"/>
      <c r="G17" s="2"/>
      <c r="H17" s="50"/>
      <c r="I17" s="2"/>
      <c r="J17" s="2" t="s">
        <v>455</v>
      </c>
      <c r="K17" s="50"/>
      <c r="L17" s="2">
        <v>1</v>
      </c>
      <c r="M17" s="3"/>
      <c r="N17" s="2"/>
      <c r="O17" s="2"/>
      <c r="P17" s="2"/>
      <c r="Q17" s="50"/>
      <c r="R17" s="2"/>
      <c r="T17" s="123"/>
      <c r="V17" s="836"/>
      <c r="W17" s="45" t="s">
        <v>95</v>
      </c>
      <c r="X17" s="46" t="s">
        <v>96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38"/>
      <c r="C18" s="834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T18" s="123"/>
      <c r="V18" s="836"/>
      <c r="W18" s="101">
        <v>26.9</v>
      </c>
      <c r="X18" s="94" t="s">
        <v>97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836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>
        <f>W14*4+W18*4+W16*9</f>
        <v>742.1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" customHeight="1">
      <c r="B21" s="60">
        <v>1</v>
      </c>
      <c r="C21" s="834"/>
      <c r="D21" s="35" t="str">
        <f>'111.1月菜單'!J5</f>
        <v>香Q米飯</v>
      </c>
      <c r="E21" s="35" t="s">
        <v>51</v>
      </c>
      <c r="F21" s="35"/>
      <c r="G21" s="35" t="str">
        <f>'111.1月菜單'!J6</f>
        <v>岩烤雞翅</v>
      </c>
      <c r="H21" s="35" t="s">
        <v>77</v>
      </c>
      <c r="I21" s="35"/>
      <c r="J21" s="35" t="str">
        <f>'111.1月菜單'!J7</f>
        <v>地瓜條</v>
      </c>
      <c r="K21" s="35" t="s">
        <v>77</v>
      </c>
      <c r="L21" s="35"/>
      <c r="M21" s="35" t="str">
        <f>'111.1月菜單'!J8</f>
        <v>三絲豆腐(豆)</v>
      </c>
      <c r="N21" s="35" t="s">
        <v>57</v>
      </c>
      <c r="O21" s="35"/>
      <c r="P21" s="35" t="str">
        <f>'111.1月菜單'!J9</f>
        <v>深色蔬菜</v>
      </c>
      <c r="Q21" s="35" t="s">
        <v>53</v>
      </c>
      <c r="R21" s="35"/>
      <c r="S21" s="35" t="str">
        <f>'111.1月菜單'!J10</f>
        <v>榨菜肉絲湯(醃)</v>
      </c>
      <c r="T21" s="35" t="s">
        <v>50</v>
      </c>
      <c r="U21" s="35"/>
      <c r="V21" s="835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834"/>
      <c r="D22" s="2" t="s">
        <v>24</v>
      </c>
      <c r="E22" s="3"/>
      <c r="F22" s="2">
        <v>100</v>
      </c>
      <c r="G22" s="2" t="s">
        <v>279</v>
      </c>
      <c r="H22" s="2"/>
      <c r="I22" s="2">
        <v>60</v>
      </c>
      <c r="J22" s="2" t="s">
        <v>308</v>
      </c>
      <c r="K22" s="116"/>
      <c r="L22" s="2">
        <v>50</v>
      </c>
      <c r="M22" s="2" t="s">
        <v>235</v>
      </c>
      <c r="N22" s="3"/>
      <c r="O22" s="2">
        <v>15</v>
      </c>
      <c r="P22" s="2" t="s">
        <v>63</v>
      </c>
      <c r="Q22" s="2"/>
      <c r="R22" s="2">
        <v>80</v>
      </c>
      <c r="S22" s="2" t="s">
        <v>241</v>
      </c>
      <c r="T22" s="2" t="s">
        <v>123</v>
      </c>
      <c r="U22" s="2">
        <v>30</v>
      </c>
      <c r="V22" s="836"/>
      <c r="W22" s="105">
        <v>97.5</v>
      </c>
      <c r="X22" s="41" t="s">
        <v>25</v>
      </c>
      <c r="Y22" s="42">
        <v>2.5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5</v>
      </c>
      <c r="C23" s="834"/>
      <c r="D23" s="2"/>
      <c r="E23" s="3"/>
      <c r="F23" s="115"/>
      <c r="G23" s="118"/>
      <c r="H23" s="235"/>
      <c r="I23" s="130"/>
      <c r="J23" s="118"/>
      <c r="K23" s="116"/>
      <c r="L23" s="2"/>
      <c r="M23" s="2" t="s">
        <v>136</v>
      </c>
      <c r="N23" s="99"/>
      <c r="O23" s="2">
        <v>10</v>
      </c>
      <c r="P23" s="2"/>
      <c r="Q23" s="2"/>
      <c r="R23" s="2"/>
      <c r="S23" s="3" t="s">
        <v>239</v>
      </c>
      <c r="T23" s="100"/>
      <c r="U23" s="2">
        <v>6</v>
      </c>
      <c r="V23" s="836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" customHeight="1">
      <c r="B24" s="61" t="s">
        <v>10</v>
      </c>
      <c r="C24" s="834"/>
      <c r="D24" s="3"/>
      <c r="E24" s="3"/>
      <c r="F24" s="237"/>
      <c r="G24" s="118"/>
      <c r="H24" s="236"/>
      <c r="I24" s="130"/>
      <c r="J24" s="118"/>
      <c r="K24" s="129"/>
      <c r="L24" s="118"/>
      <c r="M24" s="130" t="s">
        <v>236</v>
      </c>
      <c r="N24" s="235"/>
      <c r="O24" s="116">
        <v>10</v>
      </c>
      <c r="P24" s="2"/>
      <c r="Q24" s="50"/>
      <c r="R24" s="2"/>
      <c r="S24" s="2" t="s">
        <v>238</v>
      </c>
      <c r="T24" s="50"/>
      <c r="U24" s="2">
        <v>1</v>
      </c>
      <c r="V24" s="836"/>
      <c r="W24" s="101">
        <v>25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40" t="s">
        <v>39</v>
      </c>
      <c r="C25" s="834"/>
      <c r="E25" s="234"/>
      <c r="G25" s="234"/>
      <c r="H25" s="234"/>
      <c r="J25" s="234"/>
      <c r="L25" s="234"/>
      <c r="M25" s="65" t="s">
        <v>237</v>
      </c>
      <c r="N25" s="234" t="s">
        <v>240</v>
      </c>
      <c r="O25" s="113">
        <v>45</v>
      </c>
      <c r="P25" s="2"/>
      <c r="Q25" s="50"/>
      <c r="R25" s="2"/>
      <c r="S25" s="2"/>
      <c r="T25" s="50"/>
      <c r="U25" s="2"/>
      <c r="V25" s="836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40"/>
      <c r="C26" s="834"/>
      <c r="E26" s="234"/>
      <c r="G26" s="118"/>
      <c r="H26" s="236"/>
      <c r="I26" s="130"/>
      <c r="J26" s="235"/>
      <c r="K26" s="154"/>
      <c r="L26" s="235"/>
      <c r="M26" s="129"/>
      <c r="N26" s="236"/>
      <c r="O26" s="116"/>
      <c r="P26" s="2"/>
      <c r="Q26" s="50"/>
      <c r="R26" s="2"/>
      <c r="S26" s="3"/>
      <c r="T26" s="50"/>
      <c r="U26" s="2"/>
      <c r="V26" s="836"/>
      <c r="W26" s="101">
        <v>27.8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50"/>
      <c r="E27" s="50"/>
      <c r="F27" s="2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836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>
        <f>W22*4+W26*4+W24*9</f>
        <v>726.2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" customHeight="1">
      <c r="B29" s="34">
        <v>1</v>
      </c>
      <c r="C29" s="834"/>
      <c r="D29" s="35" t="str">
        <f>'111.1月菜單'!N5</f>
        <v>地瓜飯</v>
      </c>
      <c r="E29" s="35" t="s">
        <v>51</v>
      </c>
      <c r="F29" s="35"/>
      <c r="G29" s="35" t="str">
        <f>'111.1月菜單'!N6</f>
        <v>法式香烤雞排</v>
      </c>
      <c r="H29" s="35" t="s">
        <v>77</v>
      </c>
      <c r="I29" s="35"/>
      <c r="J29" s="35" t="str">
        <f>'111.1月菜單'!N7</f>
        <v>虱目魚柳(炸)(海)</v>
      </c>
      <c r="K29" s="35" t="s">
        <v>245</v>
      </c>
      <c r="L29" s="35"/>
      <c r="M29" s="35" t="str">
        <f>'111.1月菜單'!N8</f>
        <v>沙茶甜不辣(加)</v>
      </c>
      <c r="N29" s="35" t="s">
        <v>61</v>
      </c>
      <c r="O29" s="35"/>
      <c r="P29" s="35" t="str">
        <f>'111.1月菜單'!N9</f>
        <v>淺色蔬菜</v>
      </c>
      <c r="Q29" s="35" t="s">
        <v>54</v>
      </c>
      <c r="R29" s="35"/>
      <c r="S29" s="35" t="str">
        <f>'111.1月菜單'!N10</f>
        <v>紅豆湯</v>
      </c>
      <c r="T29" s="35" t="s">
        <v>17</v>
      </c>
      <c r="U29" s="35"/>
      <c r="V29" s="835"/>
      <c r="W29" s="36" t="s">
        <v>44</v>
      </c>
      <c r="X29" s="37" t="s">
        <v>19</v>
      </c>
      <c r="Y29" s="38">
        <v>5.8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834"/>
      <c r="D30" s="2" t="s">
        <v>24</v>
      </c>
      <c r="E30" s="3"/>
      <c r="F30" s="2">
        <v>80</v>
      </c>
      <c r="G30" s="2" t="s">
        <v>474</v>
      </c>
      <c r="H30" s="3"/>
      <c r="I30" s="2">
        <v>60</v>
      </c>
      <c r="J30" s="2" t="s">
        <v>243</v>
      </c>
      <c r="K30" s="2" t="s">
        <v>246</v>
      </c>
      <c r="L30" s="2">
        <v>40</v>
      </c>
      <c r="M30" s="2" t="s">
        <v>475</v>
      </c>
      <c r="N30" s="2" t="s">
        <v>476</v>
      </c>
      <c r="O30" s="2">
        <v>30</v>
      </c>
      <c r="P30" s="2" t="s">
        <v>63</v>
      </c>
      <c r="Q30" s="3"/>
      <c r="R30" s="2">
        <v>80</v>
      </c>
      <c r="S30" s="2" t="s">
        <v>516</v>
      </c>
      <c r="T30" s="2"/>
      <c r="U30" s="2">
        <v>20</v>
      </c>
      <c r="V30" s="836"/>
      <c r="W30" s="105">
        <v>109.5</v>
      </c>
      <c r="X30" s="41" t="s">
        <v>25</v>
      </c>
      <c r="Y30" s="42">
        <v>2.2999999999999998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" customHeight="1">
      <c r="B31" s="40">
        <v>6</v>
      </c>
      <c r="C31" s="834"/>
      <c r="D31" s="2" t="s">
        <v>76</v>
      </c>
      <c r="E31" s="3"/>
      <c r="F31" s="2">
        <v>55</v>
      </c>
      <c r="G31" s="2"/>
      <c r="H31" s="3"/>
      <c r="I31" s="2"/>
      <c r="J31" s="2" t="s">
        <v>244</v>
      </c>
      <c r="K31" s="2"/>
      <c r="L31" s="2">
        <v>25</v>
      </c>
      <c r="M31" s="2"/>
      <c r="N31" s="2"/>
      <c r="O31" s="2"/>
      <c r="P31" s="2"/>
      <c r="Q31" s="3"/>
      <c r="R31" s="2"/>
      <c r="S31" s="2"/>
      <c r="T31" s="2"/>
      <c r="U31" s="2"/>
      <c r="V31" s="836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" customHeight="1">
      <c r="B32" s="40" t="s">
        <v>10</v>
      </c>
      <c r="C32" s="834"/>
      <c r="D32" s="3"/>
      <c r="E32" s="3"/>
      <c r="F32" s="3"/>
      <c r="G32" s="2"/>
      <c r="H32" s="3"/>
      <c r="I32" s="2"/>
      <c r="J32" s="2"/>
      <c r="K32" s="2"/>
      <c r="L32" s="2"/>
      <c r="M32" s="2"/>
      <c r="N32" s="2"/>
      <c r="O32" s="2"/>
      <c r="P32" s="2"/>
      <c r="Q32" s="3"/>
      <c r="R32" s="2"/>
      <c r="S32" s="2"/>
      <c r="T32" s="3"/>
      <c r="U32" s="2"/>
      <c r="V32" s="836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" customHeight="1">
      <c r="B33" s="838" t="s">
        <v>40</v>
      </c>
      <c r="C33" s="834"/>
      <c r="D33" s="3"/>
      <c r="E33" s="3"/>
      <c r="F33" s="3"/>
      <c r="G33" s="2"/>
      <c r="H33" s="3"/>
      <c r="I33" s="2"/>
      <c r="J33" s="3"/>
      <c r="K33" s="50"/>
      <c r="L33" s="3"/>
      <c r="M33" s="2"/>
      <c r="N33" s="50"/>
      <c r="O33" s="2"/>
      <c r="P33" s="2"/>
      <c r="Q33" s="3"/>
      <c r="R33" s="2"/>
      <c r="S33" s="3"/>
      <c r="T33" s="3"/>
      <c r="U33" s="3"/>
      <c r="V33" s="83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838"/>
      <c r="C34" s="834"/>
      <c r="D34" s="50"/>
      <c r="E34" s="50"/>
      <c r="F34" s="2"/>
      <c r="G34" s="2"/>
      <c r="H34" s="50"/>
      <c r="I34" s="2"/>
      <c r="J34" s="3"/>
      <c r="K34" s="2"/>
      <c r="L34" s="3"/>
      <c r="M34" s="2"/>
      <c r="N34" s="50"/>
      <c r="O34" s="2"/>
      <c r="P34" s="2"/>
      <c r="Q34" s="50"/>
      <c r="R34" s="2"/>
      <c r="S34" s="3"/>
      <c r="T34" s="50"/>
      <c r="U34" s="3"/>
      <c r="V34" s="836"/>
      <c r="W34" s="101">
        <v>27.9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3"/>
      <c r="K35" s="50"/>
      <c r="L35" s="3"/>
      <c r="M35" s="115"/>
      <c r="N35" s="125"/>
      <c r="O35" s="2"/>
      <c r="P35" s="2"/>
      <c r="Q35" s="50"/>
      <c r="R35" s="2"/>
      <c r="S35" s="3"/>
      <c r="T35" s="50"/>
      <c r="U35" s="3"/>
      <c r="V35" s="836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" customHeight="1">
      <c r="B36" s="219"/>
      <c r="C36" s="156"/>
      <c r="D36" s="157"/>
      <c r="E36" s="157"/>
      <c r="F36" s="158"/>
      <c r="G36" s="158"/>
      <c r="H36" s="157"/>
      <c r="I36" s="158"/>
      <c r="J36" s="158"/>
      <c r="K36" s="157"/>
      <c r="L36" s="158"/>
      <c r="M36" s="158"/>
      <c r="N36" s="157"/>
      <c r="O36" s="158"/>
      <c r="P36" s="158"/>
      <c r="Q36" s="157"/>
      <c r="R36" s="158"/>
      <c r="S36" s="158"/>
      <c r="T36" s="157"/>
      <c r="U36" s="158"/>
      <c r="V36" s="837"/>
      <c r="W36" s="102">
        <f>W30*4+W34*4+W32*9</f>
        <v>765.6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" customHeight="1">
      <c r="B37" s="40">
        <v>1</v>
      </c>
      <c r="C37" s="839"/>
      <c r="D37" s="155" t="str">
        <f>'111.1月菜單'!R5</f>
        <v>夏威夷炒飯</v>
      </c>
      <c r="E37" s="155" t="s">
        <v>124</v>
      </c>
      <c r="F37" s="155"/>
      <c r="G37" s="155" t="str">
        <f>'111.1月菜單'!R6</f>
        <v>卡茲鹽酥雞(炸)</v>
      </c>
      <c r="H37" s="155" t="s">
        <v>100</v>
      </c>
      <c r="I37" s="155"/>
      <c r="J37" s="155" t="str">
        <f>'111.1月菜單'!R7</f>
        <v>糖醋豆腐丁(豆)</v>
      </c>
      <c r="K37" s="155" t="s">
        <v>17</v>
      </c>
      <c r="L37" s="155"/>
      <c r="M37" s="155" t="str">
        <f>'111.1月菜單'!R8</f>
        <v>焗烤白醬洋芋</v>
      </c>
      <c r="N37" s="155" t="s">
        <v>254</v>
      </c>
      <c r="O37" s="155"/>
      <c r="P37" s="155" t="str">
        <f>'111.1月菜單'!R9</f>
        <v>深色蔬菜</v>
      </c>
      <c r="Q37" s="155" t="s">
        <v>18</v>
      </c>
      <c r="R37" s="155"/>
      <c r="S37" s="155" t="str">
        <f>'111.1月菜單'!R10</f>
        <v>海芽蛋花湯</v>
      </c>
      <c r="T37" s="155" t="s">
        <v>17</v>
      </c>
      <c r="U37" s="155"/>
      <c r="V37" s="835"/>
      <c r="W37" s="36" t="s">
        <v>44</v>
      </c>
      <c r="X37" s="37" t="s">
        <v>19</v>
      </c>
      <c r="Y37" s="38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" customHeight="1">
      <c r="B38" s="40" t="s">
        <v>8</v>
      </c>
      <c r="C38" s="834"/>
      <c r="D38" s="2" t="s">
        <v>251</v>
      </c>
      <c r="E38" s="2"/>
      <c r="F38" s="2">
        <v>100</v>
      </c>
      <c r="G38" s="2" t="s">
        <v>229</v>
      </c>
      <c r="H38" s="2"/>
      <c r="I38" s="2">
        <v>60</v>
      </c>
      <c r="J38" s="2" t="s">
        <v>280</v>
      </c>
      <c r="K38" s="2" t="s">
        <v>81</v>
      </c>
      <c r="L38" s="2">
        <v>45</v>
      </c>
      <c r="M38" s="2" t="s">
        <v>253</v>
      </c>
      <c r="N38" s="3"/>
      <c r="O38" s="2">
        <v>40</v>
      </c>
      <c r="P38" s="2" t="s">
        <v>63</v>
      </c>
      <c r="Q38" s="3"/>
      <c r="R38" s="2">
        <v>80</v>
      </c>
      <c r="S38" s="3" t="s">
        <v>255</v>
      </c>
      <c r="T38" s="2"/>
      <c r="U38" s="2">
        <v>15</v>
      </c>
      <c r="V38" s="836"/>
      <c r="W38" s="105">
        <v>106.6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" customHeight="1">
      <c r="B39" s="40">
        <v>7</v>
      </c>
      <c r="C39" s="834"/>
      <c r="D39" s="2" t="s">
        <v>146</v>
      </c>
      <c r="E39" s="2"/>
      <c r="F39" s="2">
        <v>5</v>
      </c>
      <c r="G39" s="2"/>
      <c r="H39" s="2"/>
      <c r="I39" s="2"/>
      <c r="J39" s="2"/>
      <c r="K39" s="2"/>
      <c r="L39" s="2"/>
      <c r="M39" s="2" t="s">
        <v>449</v>
      </c>
      <c r="N39" s="3"/>
      <c r="O39" s="2">
        <v>1</v>
      </c>
      <c r="P39" s="2"/>
      <c r="Q39" s="3"/>
      <c r="R39" s="2"/>
      <c r="S39" s="3" t="s">
        <v>122</v>
      </c>
      <c r="T39" s="2"/>
      <c r="U39" s="2">
        <v>5</v>
      </c>
      <c r="V39" s="836"/>
      <c r="W39" s="45" t="s">
        <v>46</v>
      </c>
      <c r="X39" s="46" t="s">
        <v>27</v>
      </c>
      <c r="Y39" s="42">
        <v>1.1000000000000001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" customHeight="1">
      <c r="B40" s="40" t="s">
        <v>10</v>
      </c>
      <c r="C40" s="834"/>
      <c r="D40" s="2" t="s">
        <v>250</v>
      </c>
      <c r="E40" s="50"/>
      <c r="F40" s="2">
        <v>1</v>
      </c>
      <c r="G40" s="2"/>
      <c r="H40" s="50"/>
      <c r="I40" s="2"/>
      <c r="J40" s="2"/>
      <c r="K40" s="50"/>
      <c r="L40" s="2"/>
      <c r="M40" s="2" t="s">
        <v>450</v>
      </c>
      <c r="N40" s="3"/>
      <c r="O40" s="2">
        <v>10</v>
      </c>
      <c r="P40" s="2"/>
      <c r="Q40" s="3"/>
      <c r="R40" s="2"/>
      <c r="S40" s="2" t="s">
        <v>256</v>
      </c>
      <c r="T40" s="3"/>
      <c r="U40" s="2">
        <v>1</v>
      </c>
      <c r="V40" s="836"/>
      <c r="W40" s="101">
        <v>25.7</v>
      </c>
      <c r="X40" s="46" t="s">
        <v>30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" customHeight="1">
      <c r="B41" s="838" t="s">
        <v>32</v>
      </c>
      <c r="C41" s="834"/>
      <c r="D41" s="2" t="s">
        <v>127</v>
      </c>
      <c r="E41" s="50"/>
      <c r="F41" s="2">
        <v>5</v>
      </c>
      <c r="G41" s="115"/>
      <c r="H41" s="236"/>
      <c r="I41" s="130"/>
      <c r="J41" s="118"/>
      <c r="K41" s="154"/>
      <c r="L41" s="118"/>
      <c r="M41" s="130"/>
      <c r="N41" s="235"/>
      <c r="O41" s="116"/>
      <c r="P41" s="2"/>
      <c r="Q41" s="3"/>
      <c r="R41" s="2"/>
      <c r="S41" s="3"/>
      <c r="T41" s="3"/>
      <c r="U41" s="3"/>
      <c r="V41" s="836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838"/>
      <c r="C42" s="834"/>
      <c r="D42" s="2" t="s">
        <v>252</v>
      </c>
      <c r="E42" s="50"/>
      <c r="F42" s="2">
        <v>3</v>
      </c>
      <c r="H42" s="123"/>
      <c r="J42" s="238"/>
      <c r="L42" s="238"/>
      <c r="N42" s="123"/>
      <c r="P42" s="2"/>
      <c r="Q42" s="50"/>
      <c r="R42" s="2"/>
      <c r="S42" s="3"/>
      <c r="T42" s="50"/>
      <c r="U42" s="3"/>
      <c r="V42" s="836"/>
      <c r="W42" s="101">
        <v>27.9</v>
      </c>
      <c r="X42" s="94" t="s">
        <v>42</v>
      </c>
      <c r="Y42" s="51">
        <v>0.3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50"/>
      <c r="E43" s="50"/>
      <c r="F43" s="2"/>
      <c r="G43" s="115"/>
      <c r="H43" s="236"/>
      <c r="I43" s="116"/>
      <c r="J43" s="2"/>
      <c r="K43" s="239"/>
      <c r="L43" s="118"/>
      <c r="M43" s="130"/>
      <c r="N43" s="236"/>
      <c r="O43" s="116"/>
      <c r="P43" s="2"/>
      <c r="Q43" s="50"/>
      <c r="R43" s="2"/>
      <c r="S43" s="3"/>
      <c r="T43" s="50"/>
      <c r="U43" s="3"/>
      <c r="V43" s="836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837"/>
      <c r="W44" s="102">
        <f>W38*4+W42*4+W40*9</f>
        <v>769.3</v>
      </c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>
      <c r="B45" s="82"/>
      <c r="C45" s="18"/>
      <c r="D45" s="247"/>
      <c r="E45" s="83"/>
      <c r="F45" s="44"/>
      <c r="G45" s="44"/>
      <c r="H45" s="83"/>
      <c r="I45" s="44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  <c r="Y45" s="833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832"/>
      <c r="E46" s="832"/>
      <c r="F46" s="832"/>
      <c r="G46" s="832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</sheetData>
  <mergeCells count="20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52"/>
  <sheetViews>
    <sheetView zoomScale="60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9" s="5" customFormat="1" ht="39">
      <c r="B1" s="841" t="s">
        <v>519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9" s="5" customFormat="1" ht="13.5" customHeight="1">
      <c r="B2" s="842"/>
      <c r="C2" s="843"/>
      <c r="D2" s="843"/>
      <c r="E2" s="843"/>
      <c r="F2" s="843"/>
      <c r="G2" s="843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9" s="18" customFormat="1" ht="32.2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9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9" s="39" customFormat="1" ht="65.099999999999994" customHeight="1">
      <c r="B5" s="34">
        <v>1</v>
      </c>
      <c r="C5" s="834"/>
      <c r="D5" s="35" t="str">
        <f>'111.1月菜單'!B14</f>
        <v>香Q米飯</v>
      </c>
      <c r="E5" s="35" t="s">
        <v>15</v>
      </c>
      <c r="F5" s="1" t="s">
        <v>16</v>
      </c>
      <c r="G5" s="35" t="str">
        <f>'111.1月菜單'!B15</f>
        <v>酥炸蝦排(海加)(炸)</v>
      </c>
      <c r="H5" s="35" t="s">
        <v>100</v>
      </c>
      <c r="I5" s="1" t="s">
        <v>16</v>
      </c>
      <c r="J5" s="35" t="str">
        <f>'111.1月菜單'!B16</f>
        <v>炸醬炒高麗</v>
      </c>
      <c r="K5" s="35" t="s">
        <v>257</v>
      </c>
      <c r="L5" s="1" t="s">
        <v>16</v>
      </c>
      <c r="M5" s="35" t="str">
        <f>'111.1月菜單'!B17</f>
        <v>私房三杯雞</v>
      </c>
      <c r="N5" s="35" t="s">
        <v>17</v>
      </c>
      <c r="O5" s="1" t="s">
        <v>16</v>
      </c>
      <c r="P5" s="35" t="str">
        <f>'111.1月菜單'!B18</f>
        <v>深色蔬菜</v>
      </c>
      <c r="Q5" s="35" t="s">
        <v>18</v>
      </c>
      <c r="R5" s="1" t="s">
        <v>16</v>
      </c>
      <c r="S5" s="35" t="str">
        <f>'111.1月菜單'!B19</f>
        <v>酸辣湯(醃)(芡)</v>
      </c>
      <c r="T5" s="35" t="s">
        <v>265</v>
      </c>
      <c r="U5" s="1" t="s">
        <v>16</v>
      </c>
      <c r="V5" s="835"/>
      <c r="W5" s="36" t="s">
        <v>44</v>
      </c>
      <c r="X5" s="37" t="s">
        <v>19</v>
      </c>
      <c r="Y5" s="38">
        <v>5.6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9" ht="27.9" customHeight="1">
      <c r="B6" s="40" t="s">
        <v>8</v>
      </c>
      <c r="C6" s="834"/>
      <c r="D6" s="2" t="s">
        <v>24</v>
      </c>
      <c r="E6" s="3"/>
      <c r="F6" s="2">
        <v>100</v>
      </c>
      <c r="G6" s="2" t="s">
        <v>263</v>
      </c>
      <c r="H6" s="2" t="s">
        <v>478</v>
      </c>
      <c r="I6" s="2">
        <v>40</v>
      </c>
      <c r="J6" s="2" t="s">
        <v>258</v>
      </c>
      <c r="K6" s="2"/>
      <c r="L6" s="2">
        <v>1</v>
      </c>
      <c r="M6" s="2" t="s">
        <v>229</v>
      </c>
      <c r="N6" s="2"/>
      <c r="O6" s="2">
        <v>40</v>
      </c>
      <c r="P6" s="2" t="s">
        <v>63</v>
      </c>
      <c r="Q6" s="2"/>
      <c r="R6" s="2">
        <v>80</v>
      </c>
      <c r="S6" s="112" t="s">
        <v>266</v>
      </c>
      <c r="T6" s="112"/>
      <c r="U6" s="112">
        <v>8</v>
      </c>
      <c r="V6" s="836"/>
      <c r="W6" s="105">
        <v>106.5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9" ht="27.9" customHeight="1">
      <c r="B7" s="40">
        <v>10</v>
      </c>
      <c r="C7" s="834"/>
      <c r="D7" s="2"/>
      <c r="E7" s="3"/>
      <c r="F7" s="2"/>
      <c r="G7" s="2"/>
      <c r="H7" s="2"/>
      <c r="I7" s="2"/>
      <c r="J7" s="2" t="s">
        <v>259</v>
      </c>
      <c r="K7" s="2"/>
      <c r="L7" s="2">
        <v>0.5</v>
      </c>
      <c r="M7" s="2" t="s">
        <v>264</v>
      </c>
      <c r="N7" s="2"/>
      <c r="O7" s="2">
        <v>20</v>
      </c>
      <c r="P7" s="2"/>
      <c r="Q7" s="2"/>
      <c r="R7" s="2"/>
      <c r="S7" s="112" t="s">
        <v>267</v>
      </c>
      <c r="T7" s="112"/>
      <c r="U7" s="112">
        <v>8</v>
      </c>
      <c r="V7" s="836"/>
      <c r="W7" s="45" t="s">
        <v>46</v>
      </c>
      <c r="X7" s="46" t="s">
        <v>27</v>
      </c>
      <c r="Y7" s="42">
        <v>1.5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9" ht="27.9" customHeight="1">
      <c r="B8" s="40" t="s">
        <v>56</v>
      </c>
      <c r="C8" s="834"/>
      <c r="D8" s="2"/>
      <c r="E8" s="3"/>
      <c r="F8" s="2"/>
      <c r="G8" s="2"/>
      <c r="H8" s="50"/>
      <c r="I8" s="2"/>
      <c r="J8" s="2" t="s">
        <v>260</v>
      </c>
      <c r="K8" s="50"/>
      <c r="L8" s="2">
        <v>0.5</v>
      </c>
      <c r="M8" s="2" t="s">
        <v>125</v>
      </c>
      <c r="N8" s="50"/>
      <c r="O8" s="2">
        <v>0.5</v>
      </c>
      <c r="P8" s="2"/>
      <c r="Q8" s="50"/>
      <c r="R8" s="2"/>
      <c r="S8" s="3" t="s">
        <v>268</v>
      </c>
      <c r="T8" s="99"/>
      <c r="U8" s="2">
        <v>2</v>
      </c>
      <c r="V8" s="836"/>
      <c r="W8" s="101"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  <c r="AK8" s="130"/>
      <c r="AL8" s="130"/>
      <c r="AM8" s="130"/>
    </row>
    <row r="9" spans="2:39" ht="27.9" customHeight="1">
      <c r="B9" s="838" t="s">
        <v>37</v>
      </c>
      <c r="C9" s="834"/>
      <c r="D9" s="3"/>
      <c r="E9" s="3"/>
      <c r="F9" s="3"/>
      <c r="G9" s="2"/>
      <c r="H9" s="50"/>
      <c r="I9" s="2"/>
      <c r="J9" s="2" t="s">
        <v>261</v>
      </c>
      <c r="K9" s="50"/>
      <c r="L9" s="2">
        <v>3</v>
      </c>
      <c r="M9" s="2" t="s">
        <v>233</v>
      </c>
      <c r="N9" s="50"/>
      <c r="O9" s="2">
        <v>0.5</v>
      </c>
      <c r="P9" s="2"/>
      <c r="Q9" s="50"/>
      <c r="R9" s="2"/>
      <c r="S9" s="3" t="s">
        <v>269</v>
      </c>
      <c r="T9" s="99"/>
      <c r="U9" s="2">
        <v>1</v>
      </c>
      <c r="V9" s="836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  <c r="AK9" s="130"/>
      <c r="AL9" s="130"/>
      <c r="AM9" s="130"/>
    </row>
    <row r="10" spans="2:39" ht="27.9" customHeight="1">
      <c r="B10" s="838"/>
      <c r="C10" s="834"/>
      <c r="D10" s="3"/>
      <c r="E10" s="3"/>
      <c r="F10" s="3"/>
      <c r="G10" s="2"/>
      <c r="H10" s="50"/>
      <c r="I10" s="2"/>
      <c r="J10" s="2" t="s">
        <v>262</v>
      </c>
      <c r="K10" s="50"/>
      <c r="L10" s="2">
        <v>50</v>
      </c>
      <c r="M10" s="2"/>
      <c r="N10" s="2"/>
      <c r="O10" s="2"/>
      <c r="P10" s="2"/>
      <c r="Q10" s="50"/>
      <c r="R10" s="2"/>
      <c r="S10" s="3" t="s">
        <v>270</v>
      </c>
      <c r="T10" s="99"/>
      <c r="U10" s="2">
        <v>3</v>
      </c>
      <c r="V10" s="836"/>
      <c r="W10" s="101">
        <v>27.4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  <c r="AK10" s="130"/>
      <c r="AL10" s="153"/>
      <c r="AM10" s="197"/>
    </row>
    <row r="11" spans="2:39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 t="s">
        <v>271</v>
      </c>
      <c r="T11" s="100" t="s">
        <v>272</v>
      </c>
      <c r="U11" s="2">
        <v>20</v>
      </c>
      <c r="V11" s="83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  <c r="AK11" s="130"/>
      <c r="AL11" s="220"/>
      <c r="AM11" s="130"/>
    </row>
    <row r="12" spans="2:39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837"/>
      <c r="W12" s="102">
        <f>W6*4+W10*4+W8*9</f>
        <v>742.6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9" s="39" customFormat="1" ht="27.9" customHeight="1">
      <c r="B13" s="34">
        <v>1</v>
      </c>
      <c r="C13" s="834"/>
      <c r="D13" s="35" t="str">
        <f>'111.1月菜單'!F14</f>
        <v>麥片飯</v>
      </c>
      <c r="E13" s="35" t="s">
        <v>15</v>
      </c>
      <c r="F13" s="35"/>
      <c r="G13" s="35" t="str">
        <f>'111.1月菜單'!F15</f>
        <v>軟嫩豬里肌</v>
      </c>
      <c r="H13" s="35" t="s">
        <v>61</v>
      </c>
      <c r="I13" s="35"/>
      <c r="J13" s="35" t="str">
        <f>'111.1月菜單'!F16</f>
        <v>木須炒蛋</v>
      </c>
      <c r="K13" s="35" t="s">
        <v>17</v>
      </c>
      <c r="L13" s="35"/>
      <c r="M13" s="35" t="str">
        <f>'111.1月菜單'!F17</f>
        <v>特濃咖哩</v>
      </c>
      <c r="N13" s="35" t="s">
        <v>17</v>
      </c>
      <c r="O13" s="35"/>
      <c r="P13" s="35" t="str">
        <f>'111.1月菜單'!F18</f>
        <v>淺色蔬菜</v>
      </c>
      <c r="Q13" s="35" t="s">
        <v>18</v>
      </c>
      <c r="R13" s="35"/>
      <c r="S13" s="35" t="str">
        <f>'111.1月菜單'!F19</f>
        <v>筍片湯</v>
      </c>
      <c r="T13" s="35" t="s">
        <v>17</v>
      </c>
      <c r="U13" s="35"/>
      <c r="V13" s="835"/>
      <c r="W13" s="36" t="s">
        <v>44</v>
      </c>
      <c r="X13" s="37" t="s">
        <v>19</v>
      </c>
      <c r="Y13" s="38">
        <v>5.6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9" ht="27.9" customHeight="1">
      <c r="B14" s="40" t="s">
        <v>220</v>
      </c>
      <c r="C14" s="834"/>
      <c r="D14" s="2" t="s">
        <v>24</v>
      </c>
      <c r="E14" s="2"/>
      <c r="F14" s="2">
        <v>60</v>
      </c>
      <c r="G14" s="2" t="s">
        <v>221</v>
      </c>
      <c r="H14" s="3"/>
      <c r="I14" s="3">
        <v>40</v>
      </c>
      <c r="J14" s="2" t="s">
        <v>60</v>
      </c>
      <c r="K14" s="2"/>
      <c r="L14" s="2">
        <v>3</v>
      </c>
      <c r="M14" s="3" t="s">
        <v>147</v>
      </c>
      <c r="N14" s="3"/>
      <c r="O14" s="3">
        <v>55</v>
      </c>
      <c r="P14" s="2" t="s">
        <v>63</v>
      </c>
      <c r="Q14" s="2"/>
      <c r="R14" s="2">
        <v>80</v>
      </c>
      <c r="S14" s="3" t="s">
        <v>277</v>
      </c>
      <c r="T14" s="2"/>
      <c r="U14" s="2">
        <v>40</v>
      </c>
      <c r="V14" s="836"/>
      <c r="W14" s="105">
        <v>107</v>
      </c>
      <c r="X14" s="41" t="s">
        <v>25</v>
      </c>
      <c r="Y14" s="42">
        <v>2.1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9" ht="27.9" customHeight="1">
      <c r="B15" s="40">
        <v>11</v>
      </c>
      <c r="C15" s="834"/>
      <c r="D15" s="2" t="s">
        <v>273</v>
      </c>
      <c r="E15" s="2"/>
      <c r="F15" s="2">
        <v>40</v>
      </c>
      <c r="G15" s="3"/>
      <c r="H15" s="3"/>
      <c r="I15" s="3"/>
      <c r="J15" s="2" t="s">
        <v>292</v>
      </c>
      <c r="K15" s="2"/>
      <c r="L15" s="2">
        <v>5</v>
      </c>
      <c r="M15" s="2" t="s">
        <v>274</v>
      </c>
      <c r="N15" s="3"/>
      <c r="O15" s="2">
        <v>3</v>
      </c>
      <c r="P15" s="2"/>
      <c r="Q15" s="2"/>
      <c r="R15" s="2"/>
      <c r="S15" s="3"/>
      <c r="T15" s="2"/>
      <c r="U15" s="2"/>
      <c r="V15" s="836"/>
      <c r="W15" s="45" t="s">
        <v>46</v>
      </c>
      <c r="X15" s="46" t="s">
        <v>27</v>
      </c>
      <c r="Y15" s="42">
        <v>1.6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9" ht="27.9" customHeight="1">
      <c r="B16" s="40" t="s">
        <v>10</v>
      </c>
      <c r="C16" s="834"/>
      <c r="D16" s="50"/>
      <c r="E16" s="50"/>
      <c r="F16" s="2"/>
      <c r="G16" s="2"/>
      <c r="H16" s="2"/>
      <c r="I16" s="2"/>
      <c r="J16" s="2" t="s">
        <v>146</v>
      </c>
      <c r="K16" s="123"/>
      <c r="L16" s="113">
        <v>35</v>
      </c>
      <c r="M16" s="3" t="s">
        <v>275</v>
      </c>
      <c r="N16" s="2"/>
      <c r="O16" s="2">
        <v>10</v>
      </c>
      <c r="P16" s="2"/>
      <c r="Q16" s="50"/>
      <c r="R16" s="2"/>
      <c r="S16" s="2"/>
      <c r="T16" s="50"/>
      <c r="U16" s="2"/>
      <c r="V16" s="836"/>
      <c r="W16" s="101">
        <v>20.5</v>
      </c>
      <c r="X16" s="46" t="s">
        <v>30</v>
      </c>
      <c r="Y16" s="42">
        <v>2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838" t="s">
        <v>38</v>
      </c>
      <c r="C17" s="834"/>
      <c r="D17" s="50"/>
      <c r="E17" s="50"/>
      <c r="F17" s="2"/>
      <c r="G17" s="3"/>
      <c r="H17" s="3"/>
      <c r="I17" s="3"/>
      <c r="J17" s="2" t="s">
        <v>122</v>
      </c>
      <c r="K17" s="100"/>
      <c r="L17" s="2">
        <v>30</v>
      </c>
      <c r="M17" s="2" t="s">
        <v>276</v>
      </c>
      <c r="N17" s="93"/>
      <c r="O17" s="2">
        <v>1</v>
      </c>
      <c r="P17" s="2"/>
      <c r="Q17" s="50"/>
      <c r="R17" s="2"/>
      <c r="S17" s="2"/>
      <c r="T17" s="50"/>
      <c r="U17" s="2"/>
      <c r="V17" s="836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38"/>
      <c r="C18" s="834"/>
      <c r="D18" s="50"/>
      <c r="E18" s="50"/>
      <c r="F18" s="2"/>
      <c r="G18" s="2"/>
      <c r="H18" s="50"/>
      <c r="I18" s="2"/>
      <c r="J18" s="3"/>
      <c r="K18" s="99"/>
      <c r="L18" s="2"/>
      <c r="M18" s="3"/>
      <c r="N18" s="50"/>
      <c r="O18" s="2"/>
      <c r="P18" s="2"/>
      <c r="Q18" s="50"/>
      <c r="R18" s="2"/>
      <c r="S18" s="3"/>
      <c r="T18" s="2"/>
      <c r="U18" s="2"/>
      <c r="V18" s="836"/>
      <c r="W18" s="101">
        <v>27.5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83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>
        <f>W14*4+W18*4+W16*9</f>
        <v>722.5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</v>
      </c>
      <c r="C21" s="834"/>
      <c r="D21" s="35" t="str">
        <f>'111.1月菜單'!J14</f>
        <v>香Q米飯</v>
      </c>
      <c r="E21" s="35" t="s">
        <v>15</v>
      </c>
      <c r="F21" s="35"/>
      <c r="G21" s="35" t="str">
        <f>'111.1月菜單'!J15</f>
        <v>香檸雞翅</v>
      </c>
      <c r="H21" s="35" t="s">
        <v>278</v>
      </c>
      <c r="I21" s="35"/>
      <c r="J21" s="35" t="str">
        <f>'111.1月菜單'!J16</f>
        <v>維力炸醬肉燥(豆)</v>
      </c>
      <c r="K21" s="35" t="s">
        <v>17</v>
      </c>
      <c r="L21" s="35"/>
      <c r="M21" s="35" t="str">
        <f>'111.1月菜單'!J17</f>
        <v>風味海帶根</v>
      </c>
      <c r="N21" s="35" t="s">
        <v>50</v>
      </c>
      <c r="O21" s="35"/>
      <c r="P21" s="35" t="str">
        <f>'111.1月菜單'!J18</f>
        <v>淺色蔬菜</v>
      </c>
      <c r="Q21" s="35" t="s">
        <v>18</v>
      </c>
      <c r="R21" s="35"/>
      <c r="S21" s="35" t="str">
        <f>'111.1月菜單'!J19</f>
        <v>蘿蔔湯</v>
      </c>
      <c r="T21" s="35" t="s">
        <v>17</v>
      </c>
      <c r="U21" s="35"/>
      <c r="V21" s="835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834"/>
      <c r="D22" s="3" t="s">
        <v>24</v>
      </c>
      <c r="E22" s="3"/>
      <c r="F22" s="2">
        <v>100</v>
      </c>
      <c r="G22" s="2" t="s">
        <v>279</v>
      </c>
      <c r="H22" s="2"/>
      <c r="I22" s="2">
        <v>60</v>
      </c>
      <c r="J22" s="3" t="s">
        <v>58</v>
      </c>
      <c r="K22" s="2"/>
      <c r="L22" s="3">
        <v>15</v>
      </c>
      <c r="M22" s="2" t="s">
        <v>380</v>
      </c>
      <c r="N22" s="2"/>
      <c r="O22" s="2">
        <v>50</v>
      </c>
      <c r="P22" s="2" t="s">
        <v>63</v>
      </c>
      <c r="Q22" s="2"/>
      <c r="R22" s="2">
        <v>80</v>
      </c>
      <c r="S22" s="2" t="s">
        <v>281</v>
      </c>
      <c r="T22" s="2"/>
      <c r="U22" s="2">
        <v>40</v>
      </c>
      <c r="V22" s="836"/>
      <c r="W22" s="105">
        <v>99.5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12</v>
      </c>
      <c r="C23" s="834"/>
      <c r="D23" s="3"/>
      <c r="E23" s="3"/>
      <c r="F23" s="2"/>
      <c r="G23" s="2"/>
      <c r="H23" s="2"/>
      <c r="I23" s="2"/>
      <c r="J23" s="3" t="s">
        <v>280</v>
      </c>
      <c r="K23" s="2" t="s">
        <v>134</v>
      </c>
      <c r="L23" s="3">
        <v>35</v>
      </c>
      <c r="M23" s="2" t="s">
        <v>479</v>
      </c>
      <c r="N23" s="2"/>
      <c r="O23" s="2">
        <v>1</v>
      </c>
      <c r="P23" s="2"/>
      <c r="Q23" s="2"/>
      <c r="R23" s="2"/>
      <c r="S23" s="2"/>
      <c r="T23" s="2"/>
      <c r="U23" s="2"/>
      <c r="V23" s="836"/>
      <c r="W23" s="45" t="s">
        <v>46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834"/>
      <c r="D24" s="3"/>
      <c r="E24" s="3"/>
      <c r="F24" s="2"/>
      <c r="G24" s="2"/>
      <c r="H24" s="3"/>
      <c r="I24" s="2"/>
      <c r="J24" s="3"/>
      <c r="K24" s="50"/>
      <c r="L24" s="3"/>
      <c r="M24" s="2"/>
      <c r="N24" s="123"/>
      <c r="O24" s="113"/>
      <c r="P24" s="2"/>
      <c r="Q24" s="50"/>
      <c r="R24" s="2"/>
      <c r="S24" s="2"/>
      <c r="T24" s="3"/>
      <c r="U24" s="2"/>
      <c r="V24" s="836"/>
      <c r="W24" s="101">
        <v>23.5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40" t="s">
        <v>39</v>
      </c>
      <c r="C25" s="834"/>
      <c r="D25" s="3"/>
      <c r="E25" s="3"/>
      <c r="F25" s="2"/>
      <c r="G25" s="2"/>
      <c r="H25" s="3"/>
      <c r="I25" s="2"/>
      <c r="J25" s="3"/>
      <c r="K25" s="50"/>
      <c r="L25" s="3"/>
      <c r="M25" s="2"/>
      <c r="N25" s="100"/>
      <c r="O25" s="2"/>
      <c r="P25" s="2"/>
      <c r="Q25" s="50"/>
      <c r="R25" s="2"/>
      <c r="S25" s="3"/>
      <c r="T25" s="3"/>
      <c r="U25" s="3"/>
      <c r="V25" s="836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40"/>
      <c r="C26" s="834"/>
      <c r="D26" s="100"/>
      <c r="E26" s="50"/>
      <c r="F26" s="2"/>
      <c r="G26" s="71"/>
      <c r="H26" s="50"/>
      <c r="I26" s="2"/>
      <c r="J26" s="2"/>
      <c r="K26" s="50"/>
      <c r="L26" s="2"/>
      <c r="M26" s="2"/>
      <c r="N26" s="2"/>
      <c r="O26" s="2"/>
      <c r="P26" s="2"/>
      <c r="Q26" s="50"/>
      <c r="R26" s="2"/>
      <c r="S26" s="2"/>
      <c r="T26" s="50"/>
      <c r="U26" s="2"/>
      <c r="V26" s="836"/>
      <c r="W26" s="101">
        <v>27.1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2"/>
      <c r="E27" s="50"/>
      <c r="F27" s="2"/>
      <c r="G27" s="2"/>
      <c r="H27" s="50"/>
      <c r="I27" s="2"/>
      <c r="J27" s="2"/>
      <c r="K27" s="50"/>
      <c r="L27" s="2"/>
      <c r="M27" s="2"/>
      <c r="N27" s="2"/>
      <c r="O27" s="2"/>
      <c r="P27" s="2"/>
      <c r="Q27" s="50"/>
      <c r="R27" s="2"/>
      <c r="S27" s="2"/>
      <c r="T27" s="50"/>
      <c r="U27" s="2"/>
      <c r="V27" s="83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>
        <f>W22*4+W26*4+W24*9</f>
        <v>717.9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</v>
      </c>
      <c r="C29" s="834"/>
      <c r="D29" s="35" t="str">
        <f>'111.1月菜單'!N14</f>
        <v>地瓜飯</v>
      </c>
      <c r="E29" s="35" t="s">
        <v>51</v>
      </c>
      <c r="F29" s="35"/>
      <c r="G29" s="35" t="str">
        <f>'111.1月菜單'!N15</f>
        <v>古都肉燥</v>
      </c>
      <c r="H29" s="35" t="s">
        <v>17</v>
      </c>
      <c r="I29" s="35"/>
      <c r="J29" s="35" t="str">
        <f>'111.1月菜單'!N16</f>
        <v>卡啦翅小腿(炸)</v>
      </c>
      <c r="K29" s="107" t="s">
        <v>100</v>
      </c>
      <c r="L29" s="35"/>
      <c r="M29" s="35" t="str">
        <f>'111.1月菜單'!N17</f>
        <v>鐵板銀芽肉絲</v>
      </c>
      <c r="N29" s="35" t="s">
        <v>50</v>
      </c>
      <c r="O29" s="35"/>
      <c r="P29" s="35" t="str">
        <f>'111.1月菜單'!N18</f>
        <v>深色蔬菜</v>
      </c>
      <c r="Q29" s="35" t="s">
        <v>53</v>
      </c>
      <c r="R29" s="35"/>
      <c r="S29" s="35" t="str">
        <f>'111.1月菜單'!N19</f>
        <v>柴魚豆腐湯(豆)</v>
      </c>
      <c r="T29" s="35" t="s">
        <v>52</v>
      </c>
      <c r="U29" s="35"/>
      <c r="V29" s="835"/>
      <c r="W29" s="36" t="s">
        <v>44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834"/>
      <c r="D30" s="2" t="s">
        <v>148</v>
      </c>
      <c r="E30" s="2"/>
      <c r="F30" s="2">
        <v>80</v>
      </c>
      <c r="G30" s="2" t="s">
        <v>58</v>
      </c>
      <c r="H30" s="2"/>
      <c r="I30" s="2">
        <v>50</v>
      </c>
      <c r="J30" s="2" t="s">
        <v>152</v>
      </c>
      <c r="K30" s="2"/>
      <c r="L30" s="2">
        <v>30</v>
      </c>
      <c r="M30" s="2" t="s">
        <v>283</v>
      </c>
      <c r="N30" s="2"/>
      <c r="O30" s="2">
        <v>50</v>
      </c>
      <c r="P30" s="2" t="s">
        <v>63</v>
      </c>
      <c r="Q30" s="2"/>
      <c r="R30" s="2">
        <v>80</v>
      </c>
      <c r="S30" s="3" t="s">
        <v>131</v>
      </c>
      <c r="T30" s="2"/>
      <c r="U30" s="2">
        <v>1</v>
      </c>
      <c r="V30" s="836"/>
      <c r="W30" s="105">
        <v>97.5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13</v>
      </c>
      <c r="C31" s="834"/>
      <c r="D31" s="2" t="s">
        <v>158</v>
      </c>
      <c r="E31" s="2"/>
      <c r="F31" s="2">
        <v>55</v>
      </c>
      <c r="G31" s="2"/>
      <c r="H31" s="2"/>
      <c r="I31" s="2"/>
      <c r="J31" s="2"/>
      <c r="K31" s="2"/>
      <c r="L31" s="2"/>
      <c r="M31" s="3" t="s">
        <v>239</v>
      </c>
      <c r="N31" s="2"/>
      <c r="O31" s="2">
        <v>10</v>
      </c>
      <c r="P31" s="2"/>
      <c r="Q31" s="2"/>
      <c r="R31" s="2"/>
      <c r="S31" s="3" t="s">
        <v>132</v>
      </c>
      <c r="T31" s="2"/>
      <c r="U31" s="2">
        <v>1</v>
      </c>
      <c r="V31" s="836"/>
      <c r="W31" s="45" t="s">
        <v>46</v>
      </c>
      <c r="X31" s="46" t="s">
        <v>27</v>
      </c>
      <c r="Y31" s="42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834"/>
      <c r="D32" s="50"/>
      <c r="E32" s="50"/>
      <c r="F32" s="2"/>
      <c r="G32" s="2"/>
      <c r="H32" s="2"/>
      <c r="I32" s="2"/>
      <c r="J32" s="3"/>
      <c r="K32" s="3"/>
      <c r="L32" s="3"/>
      <c r="M32" s="2" t="s">
        <v>282</v>
      </c>
      <c r="N32" s="2"/>
      <c r="O32" s="2">
        <v>3</v>
      </c>
      <c r="P32" s="2"/>
      <c r="Q32" s="50"/>
      <c r="R32" s="2"/>
      <c r="S32" s="2" t="s">
        <v>234</v>
      </c>
      <c r="T32" s="3" t="s">
        <v>133</v>
      </c>
      <c r="U32" s="2">
        <v>30</v>
      </c>
      <c r="V32" s="836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838" t="s">
        <v>40</v>
      </c>
      <c r="C33" s="834"/>
      <c r="D33" s="50"/>
      <c r="E33" s="50"/>
      <c r="F33" s="2"/>
      <c r="G33" s="2"/>
      <c r="H33" s="2"/>
      <c r="I33" s="2"/>
      <c r="J33" s="3"/>
      <c r="K33" s="3"/>
      <c r="L33" s="3"/>
      <c r="M33" s="2"/>
      <c r="N33" s="50"/>
      <c r="O33" s="2"/>
      <c r="P33" s="2"/>
      <c r="Q33" s="50"/>
      <c r="R33" s="2"/>
      <c r="S33" s="3" t="s">
        <v>238</v>
      </c>
      <c r="T33" s="3"/>
      <c r="U33" s="3">
        <v>1</v>
      </c>
      <c r="V33" s="83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838"/>
      <c r="C34" s="834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836"/>
      <c r="W34" s="101">
        <v>27.6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83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837"/>
      <c r="W36" s="102">
        <f>W30*4+W34*4+W32*9</f>
        <v>716.4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1</v>
      </c>
      <c r="C37" s="834"/>
      <c r="D37" s="35" t="str">
        <f>'111.1月菜單'!R14</f>
        <v>義大利麵</v>
      </c>
      <c r="E37" s="35" t="s">
        <v>17</v>
      </c>
      <c r="F37" s="35"/>
      <c r="G37" s="35" t="str">
        <f>'111.1月菜單'!R15</f>
        <v>沙嗲醬燒肉片</v>
      </c>
      <c r="H37" s="35" t="s">
        <v>17</v>
      </c>
      <c r="I37" s="35"/>
      <c r="J37" s="35" t="str">
        <f>'111.1月菜單'!R16</f>
        <v>手工烤饅頭(冷)</v>
      </c>
      <c r="K37" s="35" t="s">
        <v>77</v>
      </c>
      <c r="L37" s="35"/>
      <c r="M37" s="35" t="str">
        <f>'111.1月菜單'!R17</f>
        <v>雙色滷味(加)</v>
      </c>
      <c r="N37" s="35" t="s">
        <v>291</v>
      </c>
      <c r="O37" s="35"/>
      <c r="P37" s="35" t="str">
        <f>'111.1月菜單'!R18</f>
        <v>深色蔬菜</v>
      </c>
      <c r="Q37" s="35" t="s">
        <v>54</v>
      </c>
      <c r="R37" s="35"/>
      <c r="S37" s="35" t="str">
        <f>'111.1月菜單'!R19</f>
        <v>鮮蔬湯</v>
      </c>
      <c r="T37" s="35" t="s">
        <v>55</v>
      </c>
      <c r="U37" s="35"/>
      <c r="V37" s="835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834"/>
      <c r="D38" s="2" t="s">
        <v>285</v>
      </c>
      <c r="E38" s="3"/>
      <c r="F38" s="2">
        <v>135</v>
      </c>
      <c r="G38" s="2" t="s">
        <v>284</v>
      </c>
      <c r="H38" s="2"/>
      <c r="I38" s="2">
        <v>60</v>
      </c>
      <c r="J38" s="2" t="s">
        <v>517</v>
      </c>
      <c r="K38" s="2" t="s">
        <v>130</v>
      </c>
      <c r="L38" s="2">
        <v>30</v>
      </c>
      <c r="M38" s="2" t="s">
        <v>129</v>
      </c>
      <c r="N38" s="3"/>
      <c r="O38" s="2">
        <v>20</v>
      </c>
      <c r="P38" s="2" t="s">
        <v>63</v>
      </c>
      <c r="Q38" s="3"/>
      <c r="R38" s="2">
        <v>80</v>
      </c>
      <c r="S38" s="3" t="s">
        <v>128</v>
      </c>
      <c r="T38" s="2"/>
      <c r="U38" s="2">
        <v>1</v>
      </c>
      <c r="V38" s="836"/>
      <c r="W38" s="105">
        <v>98</v>
      </c>
      <c r="X38" s="41" t="s">
        <v>25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14</v>
      </c>
      <c r="C39" s="834"/>
      <c r="D39" s="2" t="s">
        <v>286</v>
      </c>
      <c r="E39" s="50"/>
      <c r="F39" s="2">
        <v>1</v>
      </c>
      <c r="G39" s="2"/>
      <c r="H39" s="50"/>
      <c r="I39" s="2"/>
      <c r="J39" s="2"/>
      <c r="K39" s="2"/>
      <c r="L39" s="2"/>
      <c r="M39" s="2" t="s">
        <v>289</v>
      </c>
      <c r="N39" s="3"/>
      <c r="O39" s="2">
        <v>3</v>
      </c>
      <c r="P39" s="2"/>
      <c r="Q39" s="3"/>
      <c r="R39" s="2"/>
      <c r="S39" s="3" t="s">
        <v>122</v>
      </c>
      <c r="T39" s="2"/>
      <c r="U39" s="2">
        <v>10</v>
      </c>
      <c r="V39" s="836"/>
      <c r="W39" s="45" t="s">
        <v>46</v>
      </c>
      <c r="X39" s="46" t="s">
        <v>27</v>
      </c>
      <c r="Y39" s="42">
        <v>1.6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834"/>
      <c r="D40" s="3" t="s">
        <v>287</v>
      </c>
      <c r="E40" s="3"/>
      <c r="F40" s="3">
        <v>10</v>
      </c>
      <c r="G40" s="2"/>
      <c r="H40" s="50"/>
      <c r="I40" s="2"/>
      <c r="J40" s="2"/>
      <c r="K40" s="2"/>
      <c r="L40" s="2"/>
      <c r="M40" s="3" t="s">
        <v>150</v>
      </c>
      <c r="N40" s="99" t="s">
        <v>290</v>
      </c>
      <c r="O40" s="2">
        <v>30</v>
      </c>
      <c r="P40" s="2"/>
      <c r="Q40" s="3"/>
      <c r="R40" s="2"/>
      <c r="S40" s="2" t="s">
        <v>140</v>
      </c>
      <c r="T40" s="50"/>
      <c r="U40" s="2">
        <v>3</v>
      </c>
      <c r="V40" s="836"/>
      <c r="W40" s="101">
        <v>24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838" t="s">
        <v>32</v>
      </c>
      <c r="C41" s="834"/>
      <c r="D41" s="3" t="s">
        <v>146</v>
      </c>
      <c r="E41" s="3"/>
      <c r="F41" s="3">
        <v>5</v>
      </c>
      <c r="G41" s="2"/>
      <c r="H41" s="50"/>
      <c r="I41" s="2"/>
      <c r="J41" s="3"/>
      <c r="K41" s="50"/>
      <c r="L41" s="3"/>
      <c r="M41" s="3" t="s">
        <v>295</v>
      </c>
      <c r="N41" s="99"/>
      <c r="O41" s="2">
        <v>5</v>
      </c>
      <c r="P41" s="2"/>
      <c r="Q41" s="3"/>
      <c r="R41" s="2"/>
      <c r="S41" s="2" t="s">
        <v>288</v>
      </c>
      <c r="T41" s="50"/>
      <c r="U41" s="2">
        <v>30</v>
      </c>
      <c r="V41" s="836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838"/>
      <c r="C42" s="834"/>
      <c r="D42" s="100"/>
      <c r="E42" s="50"/>
      <c r="F42" s="2"/>
      <c r="G42" s="71"/>
      <c r="H42" s="50"/>
      <c r="I42" s="2"/>
      <c r="J42" s="2"/>
      <c r="K42" s="50"/>
      <c r="L42" s="2"/>
      <c r="M42" s="2"/>
      <c r="N42" s="2"/>
      <c r="O42" s="2"/>
      <c r="P42" s="2"/>
      <c r="Q42" s="50"/>
      <c r="R42" s="2"/>
      <c r="S42" s="2"/>
      <c r="T42" s="50"/>
      <c r="U42" s="2"/>
      <c r="V42" s="836"/>
      <c r="W42" s="101">
        <v>27.7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2"/>
      <c r="E43" s="50"/>
      <c r="F43" s="2"/>
      <c r="G43" s="2"/>
      <c r="H43" s="50"/>
      <c r="I43" s="2"/>
      <c r="J43" s="2"/>
      <c r="K43" s="50"/>
      <c r="L43" s="2"/>
      <c r="M43" s="2"/>
      <c r="N43" s="2"/>
      <c r="O43" s="2"/>
      <c r="P43" s="2"/>
      <c r="Q43" s="50"/>
      <c r="R43" s="2"/>
      <c r="S43" s="3"/>
      <c r="T43" s="50"/>
      <c r="U43" s="3"/>
      <c r="V43" s="83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837"/>
      <c r="W44" s="102">
        <f>W38*4+W42*4+W40*9</f>
        <v>718.8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247"/>
      <c r="C45" s="18"/>
      <c r="D45" s="44"/>
      <c r="E45" s="83"/>
      <c r="F45" s="44"/>
      <c r="G45" s="44"/>
      <c r="H45" s="83"/>
      <c r="I45" s="44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  <c r="Y45" s="833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832"/>
      <c r="E46" s="832"/>
      <c r="F46" s="845"/>
      <c r="G46" s="845"/>
      <c r="H46" s="86"/>
      <c r="I46" s="18"/>
      <c r="J46" s="18"/>
      <c r="K46" s="86"/>
      <c r="L46" s="18"/>
      <c r="M46" s="18"/>
      <c r="N46" s="86"/>
      <c r="O46" s="18"/>
      <c r="P46" s="18"/>
      <c r="Q46" s="86"/>
      <c r="R46" s="18"/>
      <c r="T46" s="86"/>
      <c r="U46" s="18"/>
      <c r="V46" s="87"/>
      <c r="Y46" s="90"/>
    </row>
    <row r="47" spans="2:33" ht="28.2">
      <c r="I47" s="18"/>
      <c r="J47" s="129"/>
      <c r="K47" s="130"/>
      <c r="L47" s="129"/>
      <c r="M47" s="130"/>
      <c r="N47" s="130"/>
      <c r="O47" s="130"/>
      <c r="P47" s="18"/>
      <c r="Q47" s="153"/>
      <c r="Y47" s="90"/>
    </row>
    <row r="48" spans="2:33" ht="28.2">
      <c r="I48" s="18"/>
      <c r="J48" s="129"/>
      <c r="K48" s="130"/>
      <c r="L48" s="129"/>
      <c r="M48" s="130"/>
      <c r="N48" s="130"/>
      <c r="O48" s="130"/>
      <c r="P48" s="18"/>
      <c r="Q48" s="153"/>
      <c r="Y48" s="90"/>
    </row>
    <row r="49" spans="9:25" ht="28.2">
      <c r="I49" s="18"/>
      <c r="J49" s="129"/>
      <c r="K49" s="154"/>
      <c r="L49" s="129"/>
      <c r="M49" s="18"/>
      <c r="N49" s="153"/>
      <c r="O49" s="18"/>
      <c r="P49" s="18"/>
      <c r="Q49" s="153"/>
      <c r="Y49" s="90"/>
    </row>
    <row r="50" spans="9:25">
      <c r="I50" s="18"/>
      <c r="J50" s="18"/>
      <c r="K50" s="153"/>
      <c r="L50" s="18"/>
      <c r="M50" s="18"/>
      <c r="N50" s="153"/>
      <c r="O50" s="18"/>
      <c r="P50" s="18"/>
      <c r="Q50" s="153"/>
      <c r="Y50" s="90"/>
    </row>
    <row r="51" spans="9:25">
      <c r="Y51" s="90"/>
    </row>
    <row r="52" spans="9:25">
      <c r="Y52" s="90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F3:L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52"/>
  <sheetViews>
    <sheetView topLeftCell="B1" zoomScale="60" workbookViewId="0">
      <selection activeCell="W24" sqref="W24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841" t="s">
        <v>520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3" s="5" customFormat="1" ht="13.5" customHeight="1">
      <c r="B2" s="842"/>
      <c r="C2" s="843"/>
      <c r="D2" s="843"/>
      <c r="E2" s="843"/>
      <c r="F2" s="843"/>
      <c r="G2" s="843"/>
      <c r="H2" s="110"/>
      <c r="I2" s="4"/>
      <c r="J2" s="4"/>
      <c r="K2" s="110"/>
      <c r="L2" s="4"/>
      <c r="M2" s="4"/>
      <c r="N2" s="110"/>
      <c r="O2" s="4"/>
      <c r="P2" s="4"/>
      <c r="Q2" s="110"/>
      <c r="R2" s="4"/>
      <c r="S2" s="4"/>
      <c r="T2" s="110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</v>
      </c>
      <c r="C5" s="834"/>
      <c r="D5" s="35" t="str">
        <f>'111.1月菜單'!B23</f>
        <v>香Q米飯</v>
      </c>
      <c r="E5" s="35" t="s">
        <v>15</v>
      </c>
      <c r="F5" s="1" t="s">
        <v>16</v>
      </c>
      <c r="G5" s="35" t="str">
        <f>'111.1月菜單'!B24</f>
        <v>鹹豬肉</v>
      </c>
      <c r="H5" s="35" t="s">
        <v>17</v>
      </c>
      <c r="I5" s="1" t="s">
        <v>16</v>
      </c>
      <c r="J5" s="35" t="str">
        <f>'111.1月菜單'!B25</f>
        <v>柴魚花枝丸(海加)</v>
      </c>
      <c r="K5" s="35" t="s">
        <v>116</v>
      </c>
      <c r="L5" s="1" t="s">
        <v>16</v>
      </c>
      <c r="M5" s="35" t="str">
        <f>'111.1月菜單'!B26</f>
        <v>客家板條</v>
      </c>
      <c r="N5" s="35" t="s">
        <v>88</v>
      </c>
      <c r="O5" s="1" t="s">
        <v>16</v>
      </c>
      <c r="P5" s="35" t="str">
        <f>'111.1月菜單'!B27</f>
        <v>深色蔬菜</v>
      </c>
      <c r="Q5" s="35" t="s">
        <v>18</v>
      </c>
      <c r="R5" s="225" t="s">
        <v>16</v>
      </c>
      <c r="S5" s="226" t="str">
        <f>'111.1月菜單'!B28</f>
        <v>味噌海芽湯</v>
      </c>
      <c r="T5" s="223" t="s">
        <v>17</v>
      </c>
      <c r="U5" s="224" t="s">
        <v>16</v>
      </c>
      <c r="V5" s="835"/>
      <c r="W5" s="36" t="s">
        <v>44</v>
      </c>
      <c r="X5" s="37" t="s">
        <v>19</v>
      </c>
      <c r="Y5" s="38">
        <v>5.6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834"/>
      <c r="D6" s="2" t="s">
        <v>24</v>
      </c>
      <c r="E6" s="3"/>
      <c r="F6" s="2">
        <v>100</v>
      </c>
      <c r="G6" s="3" t="s">
        <v>239</v>
      </c>
      <c r="H6" s="2"/>
      <c r="I6" s="2">
        <v>50</v>
      </c>
      <c r="J6" s="2" t="s">
        <v>305</v>
      </c>
      <c r="K6" s="3"/>
      <c r="L6" s="115">
        <v>1</v>
      </c>
      <c r="M6" s="221" t="s">
        <v>298</v>
      </c>
      <c r="N6" s="122"/>
      <c r="O6" s="2">
        <v>25</v>
      </c>
      <c r="P6" s="2" t="s">
        <v>63</v>
      </c>
      <c r="Q6" s="2"/>
      <c r="R6" s="115">
        <v>80</v>
      </c>
      <c r="S6" s="227" t="s">
        <v>302</v>
      </c>
      <c r="T6" s="2"/>
      <c r="U6" s="228">
        <v>20</v>
      </c>
      <c r="V6" s="836"/>
      <c r="W6" s="105">
        <v>107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17</v>
      </c>
      <c r="C7" s="834"/>
      <c r="D7" s="2"/>
      <c r="E7" s="3"/>
      <c r="F7" s="2"/>
      <c r="G7" s="2" t="s">
        <v>146</v>
      </c>
      <c r="H7" s="2"/>
      <c r="I7" s="2">
        <v>20</v>
      </c>
      <c r="J7" s="2" t="s">
        <v>297</v>
      </c>
      <c r="K7" s="100" t="s">
        <v>296</v>
      </c>
      <c r="L7" s="115">
        <v>25</v>
      </c>
      <c r="M7" s="222" t="s">
        <v>299</v>
      </c>
      <c r="N7" s="111"/>
      <c r="O7" s="2">
        <v>10</v>
      </c>
      <c r="P7" s="2"/>
      <c r="Q7" s="2"/>
      <c r="R7" s="115"/>
      <c r="S7" s="222" t="s">
        <v>303</v>
      </c>
      <c r="T7" s="100"/>
      <c r="U7" s="228">
        <v>1</v>
      </c>
      <c r="V7" s="836"/>
      <c r="W7" s="45" t="s">
        <v>46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834"/>
      <c r="D8" s="2"/>
      <c r="E8" s="3"/>
      <c r="F8" s="2"/>
      <c r="G8" s="2"/>
      <c r="H8" s="50"/>
      <c r="I8" s="2"/>
      <c r="J8" s="2"/>
      <c r="K8" s="50"/>
      <c r="L8" s="115"/>
      <c r="M8" s="222" t="s">
        <v>300</v>
      </c>
      <c r="N8" s="111"/>
      <c r="O8" s="2">
        <v>30</v>
      </c>
      <c r="P8" s="2"/>
      <c r="Q8" s="50"/>
      <c r="R8" s="115"/>
      <c r="S8" s="222" t="s">
        <v>304</v>
      </c>
      <c r="T8" s="2"/>
      <c r="U8" s="228">
        <v>1</v>
      </c>
      <c r="V8" s="836"/>
      <c r="W8" s="101"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838" t="s">
        <v>37</v>
      </c>
      <c r="C9" s="834"/>
      <c r="D9" s="3"/>
      <c r="E9" s="3"/>
      <c r="F9" s="3"/>
      <c r="G9" s="2"/>
      <c r="H9" s="50"/>
      <c r="I9" s="2"/>
      <c r="J9" s="2"/>
      <c r="K9" s="50"/>
      <c r="L9" s="115"/>
      <c r="M9" s="222" t="s">
        <v>301</v>
      </c>
      <c r="N9" s="137"/>
      <c r="O9" s="2">
        <v>3</v>
      </c>
      <c r="P9" s="2"/>
      <c r="Q9" s="50"/>
      <c r="R9" s="115"/>
      <c r="S9" s="222"/>
      <c r="T9" s="3"/>
      <c r="U9" s="228"/>
      <c r="V9" s="836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838"/>
      <c r="C10" s="834"/>
      <c r="D10" s="3"/>
      <c r="E10" s="3"/>
      <c r="F10" s="3"/>
      <c r="G10" s="2"/>
      <c r="H10" s="50"/>
      <c r="I10" s="2"/>
      <c r="J10" s="2"/>
      <c r="K10" s="50"/>
      <c r="L10" s="115"/>
      <c r="M10" s="243" t="s">
        <v>149</v>
      </c>
      <c r="N10" s="50"/>
      <c r="O10" s="2">
        <v>3</v>
      </c>
      <c r="P10" s="2"/>
      <c r="Q10" s="50"/>
      <c r="R10" s="115"/>
      <c r="S10" s="222"/>
      <c r="T10" s="99"/>
      <c r="U10" s="228"/>
      <c r="V10" s="836"/>
      <c r="W10" s="101">
        <v>27.5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115"/>
      <c r="M11" s="222"/>
      <c r="N11" s="50"/>
      <c r="O11" s="2"/>
      <c r="P11" s="2"/>
      <c r="Q11" s="50"/>
      <c r="R11" s="115"/>
      <c r="S11" s="222"/>
      <c r="T11" s="50"/>
      <c r="U11" s="228"/>
      <c r="V11" s="83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22"/>
      <c r="N12" s="50"/>
      <c r="O12" s="2"/>
      <c r="P12" s="2"/>
      <c r="Q12" s="50"/>
      <c r="R12" s="2"/>
      <c r="S12" s="2"/>
      <c r="T12" s="50"/>
      <c r="U12" s="2"/>
      <c r="V12" s="837"/>
      <c r="W12" s="102">
        <f>W6*4+W10*4+W8*9</f>
        <v>745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1</v>
      </c>
      <c r="C13" s="834"/>
      <c r="D13" s="35" t="str">
        <f>'111.1月菜單'!F23</f>
        <v>糙米飯</v>
      </c>
      <c r="E13" s="35" t="s">
        <v>15</v>
      </c>
      <c r="F13" s="35"/>
      <c r="G13" s="35" t="str">
        <f>'111.1月菜單'!F24</f>
        <v>紅燒豬腳肉丁</v>
      </c>
      <c r="H13" s="35" t="s">
        <v>17</v>
      </c>
      <c r="I13" s="35"/>
      <c r="J13" s="35" t="str">
        <f>'111.1月菜單'!F25</f>
        <v>地瓜條</v>
      </c>
      <c r="K13" s="35" t="s">
        <v>116</v>
      </c>
      <c r="L13" s="35"/>
      <c r="M13" s="35" t="str">
        <f>'111.1月菜單'!F26</f>
        <v>深海椒鹽魷魚(海)</v>
      </c>
      <c r="N13" s="35" t="s">
        <v>309</v>
      </c>
      <c r="O13" s="35"/>
      <c r="P13" s="35" t="str">
        <f>'111.1月菜單'!F27</f>
        <v>淺色蔬菜</v>
      </c>
      <c r="Q13" s="35" t="s">
        <v>18</v>
      </c>
      <c r="R13" s="35"/>
      <c r="S13" s="35" t="str">
        <f>'111.1月菜單'!F28</f>
        <v>金茸三絲湯</v>
      </c>
      <c r="T13" s="35" t="s">
        <v>17</v>
      </c>
      <c r="U13" s="35"/>
      <c r="V13" s="835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834"/>
      <c r="D14" s="2" t="s">
        <v>24</v>
      </c>
      <c r="E14" s="2"/>
      <c r="F14" s="2">
        <v>60</v>
      </c>
      <c r="G14" s="2" t="s">
        <v>306</v>
      </c>
      <c r="H14" s="2"/>
      <c r="I14" s="2">
        <v>20</v>
      </c>
      <c r="J14" s="2" t="s">
        <v>308</v>
      </c>
      <c r="K14" s="3"/>
      <c r="L14" s="2">
        <v>50</v>
      </c>
      <c r="M14" s="111" t="s">
        <v>247</v>
      </c>
      <c r="N14" s="111"/>
      <c r="O14" s="111">
        <v>50</v>
      </c>
      <c r="P14" s="2" t="s">
        <v>63</v>
      </c>
      <c r="Q14" s="2"/>
      <c r="R14" s="2">
        <v>80</v>
      </c>
      <c r="S14" s="3" t="s">
        <v>135</v>
      </c>
      <c r="T14" s="2"/>
      <c r="U14" s="2">
        <v>10</v>
      </c>
      <c r="V14" s="836"/>
      <c r="W14" s="105">
        <v>97.5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18</v>
      </c>
      <c r="C15" s="834"/>
      <c r="D15" s="2" t="s">
        <v>313</v>
      </c>
      <c r="E15" s="2"/>
      <c r="F15" s="2">
        <v>40</v>
      </c>
      <c r="G15" s="2" t="s">
        <v>307</v>
      </c>
      <c r="H15" s="2"/>
      <c r="I15" s="2">
        <v>30</v>
      </c>
      <c r="J15" s="2"/>
      <c r="K15" s="2"/>
      <c r="L15" s="2"/>
      <c r="M15" s="111" t="s">
        <v>310</v>
      </c>
      <c r="N15" s="111" t="s">
        <v>312</v>
      </c>
      <c r="O15" s="111">
        <v>40</v>
      </c>
      <c r="P15" s="2"/>
      <c r="Q15" s="2"/>
      <c r="R15" s="2"/>
      <c r="S15" s="3" t="s">
        <v>136</v>
      </c>
      <c r="T15" s="2"/>
      <c r="U15" s="2">
        <v>10</v>
      </c>
      <c r="V15" s="836"/>
      <c r="W15" s="45" t="s">
        <v>46</v>
      </c>
      <c r="X15" s="46" t="s">
        <v>27</v>
      </c>
      <c r="Y15" s="42">
        <v>1.5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834"/>
      <c r="D16" s="50"/>
      <c r="E16" s="50"/>
      <c r="F16" s="2"/>
      <c r="G16" s="2"/>
      <c r="H16" s="50"/>
      <c r="I16" s="2"/>
      <c r="J16" s="2"/>
      <c r="K16" s="50"/>
      <c r="L16" s="2"/>
      <c r="M16" s="111" t="s">
        <v>311</v>
      </c>
      <c r="N16" s="137"/>
      <c r="O16" s="111">
        <v>1</v>
      </c>
      <c r="P16" s="2"/>
      <c r="Q16" s="50"/>
      <c r="R16" s="2"/>
      <c r="S16" s="2" t="s">
        <v>137</v>
      </c>
      <c r="T16" s="3"/>
      <c r="U16" s="2">
        <v>10</v>
      </c>
      <c r="V16" s="836"/>
      <c r="W16" s="101"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838" t="s">
        <v>38</v>
      </c>
      <c r="C17" s="834"/>
      <c r="D17" s="50"/>
      <c r="E17" s="50"/>
      <c r="F17" s="2"/>
      <c r="G17" s="2"/>
      <c r="H17" s="50"/>
      <c r="I17" s="2"/>
      <c r="J17" s="2"/>
      <c r="K17" s="50"/>
      <c r="L17" s="2"/>
      <c r="M17" s="3" t="s">
        <v>480</v>
      </c>
      <c r="N17" s="50"/>
      <c r="O17" s="2">
        <v>1</v>
      </c>
      <c r="P17" s="2"/>
      <c r="Q17" s="50"/>
      <c r="R17" s="2"/>
      <c r="S17" s="3" t="s">
        <v>140</v>
      </c>
      <c r="T17" s="3"/>
      <c r="U17" s="3">
        <v>1</v>
      </c>
      <c r="V17" s="836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38"/>
      <c r="C18" s="834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S18" s="3" t="s">
        <v>138</v>
      </c>
      <c r="T18" s="119"/>
      <c r="U18" s="3">
        <v>1</v>
      </c>
      <c r="V18" s="836"/>
      <c r="W18" s="101">
        <v>27.6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83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>
        <f>W14*4+W18*4+W16*9</f>
        <v>716.4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60">
        <v>1</v>
      </c>
      <c r="C21" s="834"/>
      <c r="D21" s="35" t="str">
        <f>'111.1月菜單'!J23</f>
        <v>香Q米飯</v>
      </c>
      <c r="E21" s="35" t="s">
        <v>51</v>
      </c>
      <c r="F21" s="35"/>
      <c r="G21" s="35" t="str">
        <f>'111.1月菜單'!J24</f>
        <v>卡啦翅小腿(炸)</v>
      </c>
      <c r="H21" s="35" t="s">
        <v>322</v>
      </c>
      <c r="I21" s="35"/>
      <c r="J21" s="35" t="str">
        <f>'111.1月菜單'!J25</f>
        <v>酸菜豬血(豆)(醃)</v>
      </c>
      <c r="K21" s="35" t="s">
        <v>17</v>
      </c>
      <c r="L21" s="35"/>
      <c r="M21" s="35" t="str">
        <f>'111.1月菜單'!J26</f>
        <v>香滷白菜</v>
      </c>
      <c r="N21" s="35" t="s">
        <v>320</v>
      </c>
      <c r="O21" s="35"/>
      <c r="P21" s="35" t="str">
        <f>'111.1月菜單'!J27</f>
        <v>深色蔬菜</v>
      </c>
      <c r="Q21" s="35" t="s">
        <v>18</v>
      </c>
      <c r="R21" s="35"/>
      <c r="S21" s="35" t="str">
        <f>'111.1月菜單'!J28</f>
        <v>紫菜蛋花湯</v>
      </c>
      <c r="T21" s="35" t="s">
        <v>17</v>
      </c>
      <c r="U21" s="35"/>
      <c r="V21" s="835"/>
      <c r="W21" s="36" t="s">
        <v>44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834"/>
      <c r="D22" s="2" t="s">
        <v>24</v>
      </c>
      <c r="E22" s="3"/>
      <c r="F22" s="2">
        <v>100</v>
      </c>
      <c r="G22" s="2" t="s">
        <v>152</v>
      </c>
      <c r="H22" s="2"/>
      <c r="I22" s="2">
        <v>30</v>
      </c>
      <c r="J22" s="65" t="s">
        <v>314</v>
      </c>
      <c r="K22" s="124"/>
      <c r="L22" s="126">
        <v>30</v>
      </c>
      <c r="M22" s="65" t="s">
        <v>153</v>
      </c>
      <c r="N22" s="244"/>
      <c r="O22" s="126">
        <v>60</v>
      </c>
      <c r="P22" s="2" t="s">
        <v>63</v>
      </c>
      <c r="Q22" s="2"/>
      <c r="R22" s="2">
        <v>80</v>
      </c>
      <c r="S22" s="3" t="s">
        <v>89</v>
      </c>
      <c r="T22" s="2"/>
      <c r="U22" s="2">
        <v>1</v>
      </c>
      <c r="V22" s="836"/>
      <c r="W22" s="105">
        <v>97.5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61">
        <v>19</v>
      </c>
      <c r="C23" s="834"/>
      <c r="D23" s="2"/>
      <c r="E23" s="3"/>
      <c r="F23" s="2"/>
      <c r="G23" s="2"/>
      <c r="H23" s="2"/>
      <c r="I23" s="2"/>
      <c r="J23" s="65" t="s">
        <v>315</v>
      </c>
      <c r="K23" s="256" t="s">
        <v>318</v>
      </c>
      <c r="L23" s="127">
        <v>20</v>
      </c>
      <c r="M23" s="65" t="s">
        <v>289</v>
      </c>
      <c r="N23" s="134"/>
      <c r="O23" s="127">
        <v>3</v>
      </c>
      <c r="P23" s="2"/>
      <c r="Q23" s="2"/>
      <c r="R23" s="2"/>
      <c r="S23" s="2" t="s">
        <v>59</v>
      </c>
      <c r="T23" s="100"/>
      <c r="U23" s="2">
        <v>12</v>
      </c>
      <c r="V23" s="836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61" t="s">
        <v>10</v>
      </c>
      <c r="C24" s="834"/>
      <c r="D24" s="3"/>
      <c r="E24" s="3"/>
      <c r="F24" s="3"/>
      <c r="G24" s="2"/>
      <c r="H24" s="50"/>
      <c r="I24" s="2"/>
      <c r="J24" s="65" t="s">
        <v>316</v>
      </c>
      <c r="K24" s="128" t="s">
        <v>123</v>
      </c>
      <c r="L24" s="127">
        <v>10</v>
      </c>
      <c r="M24" s="65" t="s">
        <v>319</v>
      </c>
      <c r="N24" s="128"/>
      <c r="O24" s="127">
        <v>1</v>
      </c>
      <c r="P24" s="2"/>
      <c r="Q24" s="50"/>
      <c r="R24" s="2"/>
      <c r="S24" s="3" t="s">
        <v>321</v>
      </c>
      <c r="T24" s="2"/>
      <c r="U24" s="2">
        <v>1</v>
      </c>
      <c r="V24" s="836"/>
      <c r="W24" s="101">
        <v>23.5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40" t="s">
        <v>39</v>
      </c>
      <c r="C25" s="834"/>
      <c r="D25" s="3"/>
      <c r="E25" s="3"/>
      <c r="F25" s="3"/>
      <c r="G25" s="2"/>
      <c r="H25" s="50"/>
      <c r="I25" s="2"/>
      <c r="J25" s="2" t="s">
        <v>317</v>
      </c>
      <c r="K25" s="2"/>
      <c r="L25" s="2">
        <v>1</v>
      </c>
      <c r="M25" s="2"/>
      <c r="N25" s="50"/>
      <c r="O25" s="2"/>
      <c r="P25" s="2"/>
      <c r="Q25" s="50"/>
      <c r="R25" s="2"/>
      <c r="S25" s="2"/>
      <c r="T25" s="50"/>
      <c r="U25" s="2"/>
      <c r="V25" s="836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40"/>
      <c r="C26" s="834"/>
      <c r="D26" s="3"/>
      <c r="E26" s="3"/>
      <c r="F26" s="3"/>
      <c r="G26" s="71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99"/>
      <c r="U26" s="2"/>
      <c r="V26" s="836"/>
      <c r="W26" s="101">
        <v>26.9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72" t="s">
        <v>36</v>
      </c>
      <c r="C27" s="73"/>
      <c r="D27" s="3"/>
      <c r="E27" s="50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83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>
        <f>W22*4+W26*4+W24*9</f>
        <v>709.1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1</v>
      </c>
      <c r="C29" s="834"/>
      <c r="D29" s="35" t="str">
        <f>'111.1月菜單'!N23</f>
        <v>地瓜飯</v>
      </c>
      <c r="E29" s="35" t="s">
        <v>51</v>
      </c>
      <c r="F29" s="35"/>
      <c r="G29" s="35" t="str">
        <f>'111.1月菜單'!N24</f>
        <v>京醬肉片(豆)</v>
      </c>
      <c r="H29" s="35" t="s">
        <v>17</v>
      </c>
      <c r="I29" s="35"/>
      <c r="J29" s="35" t="str">
        <f>'111.1月菜單'!N25</f>
        <v>燒賣(加)</v>
      </c>
      <c r="K29" s="107" t="s">
        <v>325</v>
      </c>
      <c r="L29" s="35"/>
      <c r="M29" s="35" t="str">
        <f>'111.1月菜單'!N26</f>
        <v>日式大阪燒</v>
      </c>
      <c r="N29" s="35" t="s">
        <v>330</v>
      </c>
      <c r="O29" s="35"/>
      <c r="P29" s="35" t="str">
        <f>'111.1月菜單'!N27</f>
        <v>淺色蔬菜</v>
      </c>
      <c r="Q29" s="35" t="s">
        <v>53</v>
      </c>
      <c r="R29" s="35"/>
      <c r="S29" s="35" t="str">
        <f>'111.1月菜單'!N28</f>
        <v>冬瓜湯</v>
      </c>
      <c r="T29" s="35" t="s">
        <v>52</v>
      </c>
      <c r="U29" s="35"/>
      <c r="V29" s="835"/>
      <c r="W29" s="36" t="s">
        <v>44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" customHeight="1">
      <c r="B30" s="40" t="s">
        <v>8</v>
      </c>
      <c r="C30" s="834"/>
      <c r="D30" s="2" t="s">
        <v>148</v>
      </c>
      <c r="E30" s="2"/>
      <c r="F30" s="2">
        <v>80</v>
      </c>
      <c r="G30" s="2" t="s">
        <v>323</v>
      </c>
      <c r="H30" s="2" t="s">
        <v>324</v>
      </c>
      <c r="I30" s="2">
        <v>20</v>
      </c>
      <c r="J30" s="2" t="s">
        <v>327</v>
      </c>
      <c r="K30" s="2" t="s">
        <v>326</v>
      </c>
      <c r="L30" s="2">
        <v>20</v>
      </c>
      <c r="M30" s="2" t="s">
        <v>329</v>
      </c>
      <c r="N30" s="2"/>
      <c r="O30" s="2">
        <v>45</v>
      </c>
      <c r="P30" s="2" t="s">
        <v>63</v>
      </c>
      <c r="Q30" s="2"/>
      <c r="R30" s="2">
        <v>80</v>
      </c>
      <c r="S30" s="3" t="s">
        <v>332</v>
      </c>
      <c r="T30" s="2"/>
      <c r="U30" s="2">
        <v>40</v>
      </c>
      <c r="V30" s="836"/>
      <c r="W30" s="105">
        <v>98.5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" customHeight="1">
      <c r="B31" s="40">
        <v>20</v>
      </c>
      <c r="C31" s="834"/>
      <c r="D31" s="2" t="s">
        <v>156</v>
      </c>
      <c r="E31" s="2"/>
      <c r="F31" s="2">
        <v>55</v>
      </c>
      <c r="G31" s="2" t="s">
        <v>242</v>
      </c>
      <c r="H31" s="2"/>
      <c r="I31" s="2">
        <v>30</v>
      </c>
      <c r="J31" s="2" t="s">
        <v>328</v>
      </c>
      <c r="K31" s="2"/>
      <c r="L31" s="2">
        <v>1</v>
      </c>
      <c r="M31" s="2" t="s">
        <v>122</v>
      </c>
      <c r="N31" s="2"/>
      <c r="O31" s="2">
        <v>40</v>
      </c>
      <c r="P31" s="2"/>
      <c r="Q31" s="2"/>
      <c r="R31" s="2"/>
      <c r="S31" s="3" t="s">
        <v>304</v>
      </c>
      <c r="T31" s="2"/>
      <c r="U31" s="2">
        <v>1</v>
      </c>
      <c r="V31" s="836"/>
      <c r="W31" s="45" t="s">
        <v>46</v>
      </c>
      <c r="X31" s="46" t="s">
        <v>27</v>
      </c>
      <c r="Y31" s="42">
        <v>1.7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" customHeight="1">
      <c r="B32" s="40" t="s">
        <v>10</v>
      </c>
      <c r="C32" s="834"/>
      <c r="D32" s="50"/>
      <c r="E32" s="50"/>
      <c r="F32" s="2"/>
      <c r="G32" s="2"/>
      <c r="H32" s="2"/>
      <c r="I32" s="2"/>
      <c r="J32" s="3"/>
      <c r="K32" s="3"/>
      <c r="L32" s="3"/>
      <c r="M32" s="2" t="s">
        <v>331</v>
      </c>
      <c r="N32" s="2"/>
      <c r="O32" s="2">
        <v>1</v>
      </c>
      <c r="P32" s="2"/>
      <c r="Q32" s="50"/>
      <c r="R32" s="2"/>
      <c r="S32" s="2"/>
      <c r="T32" s="3"/>
      <c r="U32" s="2"/>
      <c r="V32" s="836"/>
      <c r="W32" s="101"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" customHeight="1">
      <c r="B33" s="838" t="s">
        <v>40</v>
      </c>
      <c r="C33" s="834"/>
      <c r="D33" s="50"/>
      <c r="E33" s="50"/>
      <c r="F33" s="2"/>
      <c r="G33" s="2"/>
      <c r="H33" s="2"/>
      <c r="I33" s="2"/>
      <c r="J33" s="3"/>
      <c r="K33" s="3"/>
      <c r="L33" s="3"/>
      <c r="M33" s="2"/>
      <c r="N33" s="50"/>
      <c r="O33" s="2"/>
      <c r="P33" s="2"/>
      <c r="Q33" s="50"/>
      <c r="R33" s="2"/>
      <c r="S33" s="3"/>
      <c r="T33" s="3"/>
      <c r="U33" s="3"/>
      <c r="V33" s="83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" customHeight="1">
      <c r="B34" s="838"/>
      <c r="C34" s="834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836"/>
      <c r="W34" s="101">
        <v>27.8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83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6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837"/>
      <c r="W36" s="102">
        <f>W30*4+W34*4+W32*9</f>
        <v>721.2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6" s="39" customFormat="1" ht="27.9" customHeight="1">
      <c r="B37" s="34"/>
      <c r="C37" s="83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835"/>
      <c r="W37" s="36"/>
      <c r="X37" s="37"/>
      <c r="Y37" s="38"/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6" ht="27.9" customHeight="1">
      <c r="B38" s="40"/>
      <c r="C38" s="834"/>
      <c r="D38" s="2"/>
      <c r="E38" s="3"/>
      <c r="F38" s="2"/>
      <c r="G38" s="2"/>
      <c r="H38" s="3"/>
      <c r="I38" s="2"/>
      <c r="J38" s="2"/>
      <c r="K38" s="2"/>
      <c r="L38" s="2"/>
      <c r="M38" s="2"/>
      <c r="N38" s="2"/>
      <c r="O38" s="2"/>
      <c r="P38" s="2"/>
      <c r="Q38" s="3"/>
      <c r="R38" s="2"/>
      <c r="S38" s="2"/>
      <c r="T38" s="2"/>
      <c r="U38" s="2"/>
      <c r="V38" s="836"/>
      <c r="W38" s="105"/>
      <c r="X38" s="41"/>
      <c r="Y38" s="42"/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6" ht="27.9" customHeight="1">
      <c r="B39" s="40"/>
      <c r="C39" s="834"/>
      <c r="D39" s="2"/>
      <c r="E39" s="3"/>
      <c r="F39" s="2"/>
      <c r="G39" s="2"/>
      <c r="H39" s="3"/>
      <c r="I39" s="2"/>
      <c r="J39" s="2"/>
      <c r="K39" s="2"/>
      <c r="L39" s="2"/>
      <c r="M39" s="2"/>
      <c r="N39" s="2"/>
      <c r="O39" s="2"/>
      <c r="P39" s="2"/>
      <c r="Q39" s="3"/>
      <c r="R39" s="2"/>
      <c r="S39" s="2"/>
      <c r="T39" s="2"/>
      <c r="U39" s="2"/>
      <c r="V39" s="836"/>
      <c r="W39" s="45"/>
      <c r="X39" s="46"/>
      <c r="Y39" s="42"/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6" ht="27.9" customHeight="1">
      <c r="B40" s="40"/>
      <c r="C40" s="834"/>
      <c r="D40" s="3"/>
      <c r="E40" s="3"/>
      <c r="F40" s="3"/>
      <c r="G40" s="2"/>
      <c r="H40" s="3"/>
      <c r="I40" s="2"/>
      <c r="J40" s="2"/>
      <c r="K40" s="2"/>
      <c r="L40" s="2"/>
      <c r="M40" s="2"/>
      <c r="N40" s="2"/>
      <c r="O40" s="2"/>
      <c r="P40" s="2"/>
      <c r="Q40" s="3"/>
      <c r="R40" s="2"/>
      <c r="S40" s="2"/>
      <c r="T40" s="3"/>
      <c r="U40" s="2"/>
      <c r="V40" s="836"/>
      <c r="W40" s="101"/>
      <c r="X40" s="46"/>
      <c r="Y40" s="42"/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6" ht="27.9" customHeight="1">
      <c r="B41" s="838"/>
      <c r="C41" s="834"/>
      <c r="D41" s="3"/>
      <c r="E41" s="3"/>
      <c r="F41" s="3"/>
      <c r="G41" s="2"/>
      <c r="H41" s="3"/>
      <c r="I41" s="2"/>
      <c r="J41" s="3"/>
      <c r="K41" s="50"/>
      <c r="L41" s="3"/>
      <c r="M41" s="2"/>
      <c r="N41" s="50"/>
      <c r="O41" s="2"/>
      <c r="P41" s="2"/>
      <c r="Q41" s="3"/>
      <c r="R41" s="2"/>
      <c r="S41" s="3"/>
      <c r="T41" s="3"/>
      <c r="U41" s="3"/>
      <c r="V41" s="836"/>
      <c r="W41" s="45"/>
      <c r="X41" s="46"/>
      <c r="Y41" s="42"/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6" ht="27.9" customHeight="1">
      <c r="B42" s="838"/>
      <c r="C42" s="834"/>
      <c r="D42" s="50"/>
      <c r="E42" s="50"/>
      <c r="F42" s="2"/>
      <c r="G42" s="2"/>
      <c r="H42" s="50"/>
      <c r="I42" s="2"/>
      <c r="J42" s="3"/>
      <c r="K42" s="2"/>
      <c r="L42" s="3"/>
      <c r="M42" s="2"/>
      <c r="N42" s="50"/>
      <c r="O42" s="2"/>
      <c r="P42" s="2"/>
      <c r="Q42" s="50"/>
      <c r="R42" s="2"/>
      <c r="S42" s="3"/>
      <c r="T42" s="50"/>
      <c r="U42" s="3"/>
      <c r="V42" s="836"/>
      <c r="W42" s="101"/>
      <c r="X42" s="94"/>
      <c r="Y42" s="51"/>
      <c r="Z42" s="17"/>
      <c r="AA42" s="18" t="s">
        <v>35</v>
      </c>
      <c r="AE42" s="18">
        <f>AB42*15</f>
        <v>0</v>
      </c>
      <c r="AG42" s="105"/>
    </row>
    <row r="43" spans="2:36" ht="27.9" customHeight="1">
      <c r="B43" s="52"/>
      <c r="C43" s="53"/>
      <c r="D43" s="50"/>
      <c r="E43" s="50"/>
      <c r="F43" s="2"/>
      <c r="G43" s="2"/>
      <c r="H43" s="50"/>
      <c r="I43" s="2"/>
      <c r="J43" s="3"/>
      <c r="K43" s="50"/>
      <c r="L43" s="3"/>
      <c r="M43" s="115"/>
      <c r="N43" s="125"/>
      <c r="O43" s="2"/>
      <c r="P43" s="2"/>
      <c r="Q43" s="50"/>
      <c r="R43" s="2"/>
      <c r="S43" s="3"/>
      <c r="T43" s="50"/>
      <c r="U43" s="3"/>
      <c r="V43" s="836"/>
      <c r="W43" s="45"/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6" ht="27.9" customHeight="1" thickBot="1">
      <c r="B44" s="79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837"/>
      <c r="W44" s="102"/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6" s="85" customFormat="1" ht="21.75" customHeight="1">
      <c r="B45" s="82"/>
      <c r="C45" s="18"/>
      <c r="D45" s="247"/>
      <c r="E45" s="83"/>
      <c r="F45" s="44"/>
      <c r="G45" s="44"/>
      <c r="H45" s="83"/>
      <c r="I45" s="44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  <c r="Y45" s="833"/>
      <c r="Z45" s="84"/>
      <c r="AA45" s="70"/>
      <c r="AB45" s="64"/>
      <c r="AC45" s="70"/>
      <c r="AD45" s="70"/>
      <c r="AE45" s="70"/>
      <c r="AF45" s="70"/>
      <c r="AG45" s="70"/>
    </row>
    <row r="46" spans="2:36" ht="28.2">
      <c r="B46" s="64"/>
      <c r="C46" s="85"/>
      <c r="D46" s="832"/>
      <c r="E46" s="832"/>
      <c r="F46" s="845"/>
      <c r="G46" s="845"/>
      <c r="H46" s="86"/>
      <c r="I46" s="18"/>
      <c r="J46" s="18"/>
      <c r="K46" s="86"/>
      <c r="L46" s="18"/>
      <c r="M46" s="129"/>
      <c r="N46" s="130"/>
      <c r="O46" s="130"/>
      <c r="P46" s="18"/>
      <c r="Q46" s="86"/>
      <c r="R46" s="18"/>
      <c r="T46" s="86"/>
      <c r="U46" s="18"/>
      <c r="V46" s="87"/>
      <c r="Y46" s="90"/>
    </row>
    <row r="47" spans="2:36">
      <c r="P47" s="18"/>
      <c r="Y47" s="90"/>
    </row>
    <row r="48" spans="2:36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conditionalFormatting sqref="K15:L16">
    <cfRule type="iconSet" priority="1">
      <iconSet iconSet="3Arrows">
        <cfvo type="percent" val="0"/>
        <cfvo type="percent" val="33"/>
        <cfvo type="percent" val="67"/>
      </iconSet>
    </cfRule>
  </conditionalFormatting>
  <pageMargins left="1.23" right="0.17" top="0.18" bottom="0.17" header="0.5" footer="0.23"/>
  <pageSetup paperSize="9" scale="4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45"/>
  <sheetViews>
    <sheetView zoomScale="60" workbookViewId="0">
      <selection activeCell="P6" sqref="P6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841" t="s">
        <v>521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3" s="5" customFormat="1" ht="13.5" customHeight="1">
      <c r="B2" s="842"/>
      <c r="C2" s="843"/>
      <c r="D2" s="843"/>
      <c r="E2" s="843"/>
      <c r="F2" s="843"/>
      <c r="G2" s="843"/>
      <c r="H2" s="140"/>
      <c r="I2" s="4"/>
      <c r="J2" s="4"/>
      <c r="K2" s="140"/>
      <c r="L2" s="4"/>
      <c r="M2" s="4"/>
      <c r="N2" s="140"/>
      <c r="O2" s="4"/>
      <c r="P2" s="4"/>
      <c r="Q2" s="140"/>
      <c r="R2" s="4"/>
      <c r="S2" s="4"/>
      <c r="T2" s="140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198" t="s">
        <v>0</v>
      </c>
      <c r="C4" s="199" t="s">
        <v>1</v>
      </c>
      <c r="D4" s="200" t="s">
        <v>2</v>
      </c>
      <c r="E4" s="201" t="s">
        <v>41</v>
      </c>
      <c r="F4" s="200"/>
      <c r="G4" s="200" t="s">
        <v>3</v>
      </c>
      <c r="H4" s="201" t="s">
        <v>41</v>
      </c>
      <c r="I4" s="200"/>
      <c r="J4" s="200" t="s">
        <v>4</v>
      </c>
      <c r="K4" s="201" t="s">
        <v>41</v>
      </c>
      <c r="L4" s="202"/>
      <c r="M4" s="200" t="s">
        <v>4</v>
      </c>
      <c r="N4" s="201" t="s">
        <v>41</v>
      </c>
      <c r="O4" s="200"/>
      <c r="P4" s="200" t="s">
        <v>4</v>
      </c>
      <c r="Q4" s="201" t="s">
        <v>41</v>
      </c>
      <c r="R4" s="200"/>
      <c r="S4" s="203" t="s">
        <v>5</v>
      </c>
      <c r="T4" s="201" t="s">
        <v>41</v>
      </c>
      <c r="U4" s="200"/>
      <c r="V4" s="204" t="s">
        <v>48</v>
      </c>
      <c r="W4" s="205" t="s">
        <v>6</v>
      </c>
      <c r="X4" s="206" t="s">
        <v>13</v>
      </c>
      <c r="Y4" s="207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208"/>
      <c r="C5" s="834"/>
      <c r="D5" s="35"/>
      <c r="E5" s="35"/>
      <c r="F5" s="1"/>
      <c r="G5" s="35"/>
      <c r="H5" s="35"/>
      <c r="I5" s="1"/>
      <c r="J5" s="35"/>
      <c r="K5" s="35"/>
      <c r="L5" s="1"/>
      <c r="M5" s="35"/>
      <c r="N5" s="35"/>
      <c r="O5" s="1"/>
      <c r="P5" s="35"/>
      <c r="Q5" s="35"/>
      <c r="R5" s="1"/>
      <c r="S5" s="35"/>
      <c r="T5" s="35"/>
      <c r="U5" s="1"/>
      <c r="V5" s="835"/>
      <c r="W5" s="36"/>
      <c r="X5" s="37"/>
      <c r="Y5" s="209"/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210"/>
      <c r="C6" s="834"/>
      <c r="D6" s="2"/>
      <c r="E6" s="3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3"/>
      <c r="T6" s="2"/>
      <c r="U6" s="2"/>
      <c r="V6" s="836"/>
      <c r="W6" s="105"/>
      <c r="X6" s="41"/>
      <c r="Y6" s="211"/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210"/>
      <c r="C7" s="834"/>
      <c r="D7" s="2"/>
      <c r="E7" s="3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3"/>
      <c r="T7" s="2"/>
      <c r="U7" s="2"/>
      <c r="V7" s="836"/>
      <c r="W7" s="45"/>
      <c r="X7" s="46"/>
      <c r="Y7" s="211"/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210"/>
      <c r="C8" s="834"/>
      <c r="D8" s="2"/>
      <c r="E8" s="3"/>
      <c r="F8" s="2"/>
      <c r="G8" s="2"/>
      <c r="H8" s="50"/>
      <c r="I8" s="2"/>
      <c r="J8" s="2"/>
      <c r="K8" s="100"/>
      <c r="L8" s="2"/>
      <c r="M8" s="3"/>
      <c r="N8" s="50"/>
      <c r="O8" s="2"/>
      <c r="P8" s="2"/>
      <c r="Q8" s="50"/>
      <c r="R8" s="2"/>
      <c r="S8" s="3"/>
      <c r="T8" s="2"/>
      <c r="U8" s="2"/>
      <c r="V8" s="836"/>
      <c r="W8" s="101"/>
      <c r="X8" s="46"/>
      <c r="Y8" s="211"/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847"/>
      <c r="C9" s="834"/>
      <c r="D9" s="3"/>
      <c r="E9" s="3"/>
      <c r="F9" s="3"/>
      <c r="G9" s="2"/>
      <c r="H9" s="50"/>
      <c r="I9" s="2"/>
      <c r="J9" s="2"/>
      <c r="K9" s="50"/>
      <c r="L9" s="2"/>
      <c r="M9" s="3"/>
      <c r="N9" s="2"/>
      <c r="O9" s="2"/>
      <c r="P9" s="2"/>
      <c r="Q9" s="50"/>
      <c r="R9" s="2"/>
      <c r="S9" s="3"/>
      <c r="T9" s="2"/>
      <c r="U9" s="2"/>
      <c r="V9" s="836"/>
      <c r="W9" s="45"/>
      <c r="X9" s="46"/>
      <c r="Y9" s="211"/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847"/>
      <c r="C10" s="834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2"/>
      <c r="T10" s="50"/>
      <c r="U10" s="2"/>
      <c r="V10" s="836"/>
      <c r="W10" s="101"/>
      <c r="X10" s="94"/>
      <c r="Y10" s="212"/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213"/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836"/>
      <c r="W11" s="45"/>
      <c r="X11" s="54"/>
      <c r="Y11" s="211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214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837"/>
      <c r="W12" s="102"/>
      <c r="X12" s="58"/>
      <c r="Y12" s="215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208"/>
      <c r="C13" s="834"/>
      <c r="D13" s="35"/>
      <c r="E13" s="35"/>
      <c r="F13" s="1"/>
      <c r="G13" s="35"/>
      <c r="H13" s="35"/>
      <c r="I13" s="1"/>
      <c r="J13" s="35"/>
      <c r="K13" s="35"/>
      <c r="L13" s="1"/>
      <c r="M13" s="35"/>
      <c r="N13" s="35"/>
      <c r="O13" s="1"/>
      <c r="P13" s="35"/>
      <c r="Q13" s="35"/>
      <c r="R13" s="1"/>
      <c r="S13" s="35"/>
      <c r="T13" s="35"/>
      <c r="U13" s="1"/>
      <c r="V13" s="835"/>
      <c r="W13" s="36"/>
      <c r="X13" s="37"/>
      <c r="Y13" s="209"/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210"/>
      <c r="C14" s="834"/>
      <c r="D14" s="2"/>
      <c r="E14" s="2"/>
      <c r="F14" s="2"/>
      <c r="G14" s="2"/>
      <c r="H14" s="2"/>
      <c r="I14" s="2"/>
      <c r="J14" s="2"/>
      <c r="K14" s="2"/>
      <c r="L14" s="2"/>
      <c r="M14" s="3"/>
      <c r="N14" s="2"/>
      <c r="O14" s="2"/>
      <c r="P14" s="2"/>
      <c r="Q14" s="2"/>
      <c r="R14" s="2"/>
      <c r="S14" s="3"/>
      <c r="T14" s="2"/>
      <c r="U14" s="2"/>
      <c r="V14" s="836"/>
      <c r="W14" s="105"/>
      <c r="X14" s="41"/>
      <c r="Y14" s="211"/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210"/>
      <c r="C15" s="834"/>
      <c r="D15" s="2"/>
      <c r="E15" s="2"/>
      <c r="F15" s="2"/>
      <c r="G15" s="2"/>
      <c r="H15" s="2"/>
      <c r="I15" s="2"/>
      <c r="J15" s="2"/>
      <c r="K15" s="2"/>
      <c r="L15" s="2"/>
      <c r="M15" s="3"/>
      <c r="N15" s="2"/>
      <c r="O15" s="2"/>
      <c r="P15" s="2"/>
      <c r="Q15" s="2"/>
      <c r="R15" s="2"/>
      <c r="S15" s="3"/>
      <c r="T15" s="2"/>
      <c r="U15" s="2"/>
      <c r="V15" s="836"/>
      <c r="W15" s="45"/>
      <c r="X15" s="46"/>
      <c r="Y15" s="211"/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210"/>
      <c r="C16" s="834"/>
      <c r="D16" s="2"/>
      <c r="E16" s="3"/>
      <c r="F16" s="2"/>
      <c r="G16" s="2"/>
      <c r="H16" s="50"/>
      <c r="I16" s="2"/>
      <c r="J16" s="2"/>
      <c r="K16" s="100"/>
      <c r="L16" s="2"/>
      <c r="M16" s="3"/>
      <c r="N16" s="2"/>
      <c r="O16" s="2"/>
      <c r="P16" s="2"/>
      <c r="Q16" s="50"/>
      <c r="R16" s="2"/>
      <c r="S16" s="3"/>
      <c r="T16" s="2"/>
      <c r="U16" s="2"/>
      <c r="V16" s="836"/>
      <c r="W16" s="101"/>
      <c r="X16" s="46"/>
      <c r="Y16" s="211"/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847"/>
      <c r="C17" s="834"/>
      <c r="D17" s="3"/>
      <c r="E17" s="3"/>
      <c r="F17" s="3"/>
      <c r="G17" s="2"/>
      <c r="H17" s="50"/>
      <c r="I17" s="2"/>
      <c r="J17" s="2"/>
      <c r="K17" s="50"/>
      <c r="L17" s="2"/>
      <c r="M17" s="3"/>
      <c r="N17" s="2"/>
      <c r="O17" s="2"/>
      <c r="P17" s="2"/>
      <c r="Q17" s="50"/>
      <c r="R17" s="2"/>
      <c r="S17" s="3"/>
      <c r="T17" s="2"/>
      <c r="U17" s="2"/>
      <c r="V17" s="836"/>
      <c r="W17" s="45"/>
      <c r="X17" s="46"/>
      <c r="Y17" s="211"/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47"/>
      <c r="C18" s="834"/>
      <c r="D18" s="3"/>
      <c r="E18" s="3"/>
      <c r="F18" s="3"/>
      <c r="G18" s="2"/>
      <c r="H18" s="50"/>
      <c r="I18" s="2"/>
      <c r="J18" s="2"/>
      <c r="K18" s="50"/>
      <c r="L18" s="2"/>
      <c r="M18" s="3"/>
      <c r="N18" s="2"/>
      <c r="O18" s="2"/>
      <c r="P18" s="2"/>
      <c r="Q18" s="50"/>
      <c r="R18" s="2"/>
      <c r="S18" s="2"/>
      <c r="T18" s="50"/>
      <c r="U18" s="2"/>
      <c r="V18" s="836"/>
      <c r="W18" s="101"/>
      <c r="X18" s="94"/>
      <c r="Y18" s="212"/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213"/>
      <c r="C19" s="53"/>
      <c r="D19" s="3"/>
      <c r="E19" s="50"/>
      <c r="F19" s="3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836"/>
      <c r="W19" s="45"/>
      <c r="X19" s="54"/>
      <c r="Y19" s="211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214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/>
      <c r="X20" s="58"/>
      <c r="Y20" s="215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208"/>
      <c r="C21" s="8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835"/>
      <c r="W21" s="36"/>
      <c r="X21" s="37"/>
      <c r="Y21" s="209"/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210"/>
      <c r="C22" s="834"/>
      <c r="D22" s="2"/>
      <c r="E22" s="2"/>
      <c r="F22" s="2"/>
      <c r="G22" s="229"/>
      <c r="H22" s="114"/>
      <c r="I22" s="197"/>
      <c r="J22" s="2"/>
      <c r="K22" s="2"/>
      <c r="L22" s="2"/>
      <c r="M22" s="2"/>
      <c r="N22" s="3"/>
      <c r="O22" s="2"/>
      <c r="P22" s="2"/>
      <c r="Q22" s="2"/>
      <c r="R22" s="2"/>
      <c r="S22" s="3"/>
      <c r="T22" s="2"/>
      <c r="U22" s="2"/>
      <c r="V22" s="836"/>
      <c r="W22" s="105"/>
      <c r="X22" s="41"/>
      <c r="Y22" s="211"/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210"/>
      <c r="C23" s="834"/>
      <c r="D23" s="2"/>
      <c r="E23" s="2"/>
      <c r="F23" s="2"/>
      <c r="G23" s="2"/>
      <c r="H23" s="3"/>
      <c r="I23" s="2"/>
      <c r="J23" s="2"/>
      <c r="K23" s="2"/>
      <c r="L23" s="2"/>
      <c r="M23" s="2"/>
      <c r="N23" s="3"/>
      <c r="O23" s="2"/>
      <c r="P23" s="2"/>
      <c r="Q23" s="2"/>
      <c r="R23" s="2"/>
      <c r="S23" s="3"/>
      <c r="T23" s="2"/>
      <c r="U23" s="2"/>
      <c r="V23" s="836"/>
      <c r="W23" s="45"/>
      <c r="X23" s="46"/>
      <c r="Y23" s="211"/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210"/>
      <c r="C24" s="834"/>
      <c r="D24" s="50"/>
      <c r="E24" s="50"/>
      <c r="F24" s="2"/>
      <c r="G24" s="66"/>
      <c r="H24" s="117"/>
      <c r="I24" s="197"/>
      <c r="J24" s="2"/>
      <c r="K24" s="123"/>
      <c r="L24" s="113"/>
      <c r="M24" s="3"/>
      <c r="N24" s="99"/>
      <c r="O24" s="2"/>
      <c r="P24" s="2"/>
      <c r="Q24" s="50"/>
      <c r="R24" s="2"/>
      <c r="S24" s="2"/>
      <c r="T24" s="50"/>
      <c r="U24" s="2"/>
      <c r="V24" s="836"/>
      <c r="W24" s="101"/>
      <c r="X24" s="46"/>
      <c r="Y24" s="211"/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47"/>
      <c r="C25" s="834"/>
      <c r="D25" s="50"/>
      <c r="E25" s="50"/>
      <c r="F25" s="2"/>
      <c r="G25" s="2"/>
      <c r="H25" s="2"/>
      <c r="I25" s="2"/>
      <c r="J25" s="2"/>
      <c r="K25" s="100"/>
      <c r="L25" s="2"/>
      <c r="M25" s="3"/>
      <c r="N25" s="99"/>
      <c r="O25" s="2"/>
      <c r="P25" s="2"/>
      <c r="Q25" s="50"/>
      <c r="R25" s="2"/>
      <c r="S25" s="2"/>
      <c r="T25" s="50"/>
      <c r="U25" s="2"/>
      <c r="V25" s="836"/>
      <c r="W25" s="45"/>
      <c r="X25" s="46"/>
      <c r="Y25" s="211"/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47"/>
      <c r="C26" s="834"/>
      <c r="D26" s="50"/>
      <c r="E26" s="50"/>
      <c r="F26" s="2"/>
      <c r="G26" s="2"/>
      <c r="H26" s="50"/>
      <c r="I26" s="2"/>
      <c r="J26" s="3"/>
      <c r="K26" s="50"/>
      <c r="L26" s="3"/>
      <c r="M26" s="3"/>
      <c r="N26" s="50"/>
      <c r="O26" s="2"/>
      <c r="P26" s="2"/>
      <c r="Q26" s="50"/>
      <c r="R26" s="2"/>
      <c r="S26" s="3"/>
      <c r="T26" s="2"/>
      <c r="U26" s="2"/>
      <c r="V26" s="836"/>
      <c r="W26" s="101"/>
      <c r="X26" s="94"/>
      <c r="Y26" s="212"/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213"/>
      <c r="C27" s="53"/>
      <c r="D27" s="3"/>
      <c r="E27" s="3"/>
      <c r="F27" s="3"/>
      <c r="G27" s="2"/>
      <c r="H27" s="50"/>
      <c r="I27" s="2"/>
      <c r="J27" s="2"/>
      <c r="K27" s="50"/>
      <c r="L27" s="2"/>
      <c r="M27" s="2"/>
      <c r="N27" s="100"/>
      <c r="O27" s="2"/>
      <c r="P27" s="2"/>
      <c r="Q27" s="50"/>
      <c r="R27" s="2"/>
      <c r="S27" s="3"/>
      <c r="T27" s="93"/>
      <c r="U27" s="93"/>
      <c r="V27" s="836"/>
      <c r="W27" s="45"/>
      <c r="X27" s="54"/>
      <c r="Y27" s="211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>
      <c r="B28" s="214"/>
      <c r="C28" s="56"/>
      <c r="D28" s="10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/>
      <c r="X28" s="58"/>
      <c r="Y28" s="215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208"/>
      <c r="C29" s="8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835"/>
      <c r="W29" s="36"/>
      <c r="X29" s="37"/>
      <c r="Y29" s="209">
        <v>5.8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210"/>
      <c r="C30" s="834"/>
      <c r="D30" s="2"/>
      <c r="E30" s="3"/>
      <c r="F30" s="2"/>
      <c r="G30" s="3"/>
      <c r="H30" s="3"/>
      <c r="I30" s="3"/>
      <c r="J30" s="2"/>
      <c r="K30" s="2"/>
      <c r="L30" s="2"/>
      <c r="M30" s="2"/>
      <c r="N30" s="2"/>
      <c r="O30" s="2"/>
      <c r="P30" s="2"/>
      <c r="Q30" s="2"/>
      <c r="R30" s="2"/>
      <c r="S30" s="233"/>
      <c r="T30" s="2"/>
      <c r="U30" s="232"/>
      <c r="V30" s="836"/>
      <c r="W30" s="105"/>
      <c r="X30" s="41"/>
      <c r="Y30" s="211">
        <v>2.1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210"/>
      <c r="C31" s="834"/>
      <c r="D31" s="2"/>
      <c r="E31" s="3"/>
      <c r="F31" s="2"/>
      <c r="G31" s="2"/>
      <c r="H31" s="3"/>
      <c r="I31" s="2"/>
      <c r="J31" s="2"/>
      <c r="K31" s="2"/>
      <c r="L31" s="2"/>
      <c r="M31" s="2"/>
      <c r="N31" s="2"/>
      <c r="O31" s="2"/>
      <c r="P31" s="2"/>
      <c r="Q31" s="2"/>
      <c r="R31" s="2"/>
      <c r="S31" s="222"/>
      <c r="T31" s="2"/>
      <c r="U31" s="232"/>
      <c r="V31" s="836"/>
      <c r="W31" s="45"/>
      <c r="X31" s="46"/>
      <c r="Y31" s="211">
        <v>1.5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210"/>
      <c r="C32" s="834"/>
      <c r="D32" s="3"/>
      <c r="E32" s="3"/>
      <c r="F32" s="3"/>
      <c r="G32" s="3"/>
      <c r="H32" s="2"/>
      <c r="I32" s="2"/>
      <c r="J32" s="2"/>
      <c r="K32" s="2"/>
      <c r="L32" s="2"/>
      <c r="M32" s="3"/>
      <c r="N32" s="2"/>
      <c r="O32" s="2"/>
      <c r="P32" s="2"/>
      <c r="Q32" s="50"/>
      <c r="R32" s="2"/>
      <c r="S32" s="222"/>
      <c r="T32" s="3"/>
      <c r="U32" s="232"/>
      <c r="V32" s="836"/>
      <c r="W32" s="101"/>
      <c r="X32" s="46"/>
      <c r="Y32" s="211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847"/>
      <c r="C33" s="834"/>
      <c r="D33" s="3"/>
      <c r="E33" s="3"/>
      <c r="F33" s="3"/>
      <c r="G33" s="2"/>
      <c r="H33" s="93"/>
      <c r="I33" s="2"/>
      <c r="J33" s="2"/>
      <c r="K33" s="2"/>
      <c r="L33" s="2"/>
      <c r="M33" s="3"/>
      <c r="N33" s="2"/>
      <c r="O33" s="2"/>
      <c r="P33" s="2"/>
      <c r="Q33" s="50"/>
      <c r="R33" s="2"/>
      <c r="S33" s="222"/>
      <c r="T33" s="50"/>
      <c r="U33" s="232"/>
      <c r="V33" s="836"/>
      <c r="W33" s="45"/>
      <c r="X33" s="46"/>
      <c r="Y33" s="211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847"/>
      <c r="C34" s="834"/>
      <c r="D34" s="50"/>
      <c r="E34" s="50"/>
      <c r="F34" s="2"/>
      <c r="G34" s="3"/>
      <c r="H34" s="50"/>
      <c r="I34" s="2"/>
      <c r="J34" s="2"/>
      <c r="K34" s="50"/>
      <c r="L34" s="2"/>
      <c r="M34" s="2"/>
      <c r="N34" s="50"/>
      <c r="O34" s="2"/>
      <c r="P34" s="2"/>
      <c r="Q34" s="50"/>
      <c r="R34" s="115"/>
      <c r="S34" s="222"/>
      <c r="T34" s="50"/>
      <c r="U34" s="232"/>
      <c r="V34" s="836"/>
      <c r="W34" s="101"/>
      <c r="X34" s="94"/>
      <c r="Y34" s="212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213"/>
      <c r="C35" s="73"/>
      <c r="D35" s="2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115"/>
      <c r="S35" s="231"/>
      <c r="T35" s="50"/>
      <c r="U35" s="2"/>
      <c r="V35" s="836"/>
      <c r="W35" s="45"/>
      <c r="X35" s="54"/>
      <c r="Y35" s="211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 thickBot="1">
      <c r="B36" s="214"/>
      <c r="C36" s="75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115"/>
      <c r="S36" s="231"/>
      <c r="T36" s="50"/>
      <c r="U36" s="2"/>
      <c r="V36" s="837"/>
      <c r="W36" s="102"/>
      <c r="X36" s="58"/>
      <c r="Y36" s="215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208">
        <v>2</v>
      </c>
      <c r="C37" s="834"/>
      <c r="D37" s="35" t="str">
        <f>'111.2月菜單'!R6</f>
        <v>夏威夷拌飯</v>
      </c>
      <c r="E37" s="35" t="s">
        <v>144</v>
      </c>
      <c r="F37" s="35"/>
      <c r="G37" s="35" t="str">
        <f>'111.2月菜單'!R7</f>
        <v>檸檬雞翅</v>
      </c>
      <c r="H37" s="35" t="s">
        <v>365</v>
      </c>
      <c r="I37" s="35"/>
      <c r="J37" s="35" t="str">
        <f>'111.2月菜單'!R8</f>
        <v>奶黃包(冷)</v>
      </c>
      <c r="K37" s="35" t="s">
        <v>367</v>
      </c>
      <c r="L37" s="35"/>
      <c r="M37" s="35" t="str">
        <f>'111.2月菜單'!R9</f>
        <v>柴魚大阪燒</v>
      </c>
      <c r="N37" s="35" t="s">
        <v>124</v>
      </c>
      <c r="O37" s="35"/>
      <c r="P37" s="35" t="str">
        <f>'111.2月菜單'!R10</f>
        <v>深色蔬菜</v>
      </c>
      <c r="Q37" s="35" t="s">
        <v>18</v>
      </c>
      <c r="R37" s="230"/>
      <c r="S37" s="226" t="str">
        <f>'111.2月菜單'!R11</f>
        <v>日式豆腐湯(豆)</v>
      </c>
      <c r="T37" s="35" t="s">
        <v>139</v>
      </c>
      <c r="U37" s="223"/>
      <c r="V37" s="835"/>
      <c r="W37" s="36" t="s">
        <v>44</v>
      </c>
      <c r="X37" s="37" t="s">
        <v>19</v>
      </c>
      <c r="Y37" s="209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210" t="s">
        <v>8</v>
      </c>
      <c r="C38" s="834"/>
      <c r="D38" s="2" t="s">
        <v>251</v>
      </c>
      <c r="E38" s="2"/>
      <c r="F38" s="2">
        <v>100</v>
      </c>
      <c r="G38" s="3" t="s">
        <v>366</v>
      </c>
      <c r="H38" s="3"/>
      <c r="I38" s="3">
        <v>60</v>
      </c>
      <c r="J38" s="3" t="s">
        <v>368</v>
      </c>
      <c r="K38" s="245" t="s">
        <v>121</v>
      </c>
      <c r="L38" s="3">
        <v>30</v>
      </c>
      <c r="M38" s="2" t="s">
        <v>369</v>
      </c>
      <c r="N38" s="2"/>
      <c r="O38" s="2">
        <v>1</v>
      </c>
      <c r="P38" s="2" t="s">
        <v>63</v>
      </c>
      <c r="Q38" s="2"/>
      <c r="R38" s="115">
        <v>80</v>
      </c>
      <c r="S38" s="227" t="s">
        <v>372</v>
      </c>
      <c r="T38" s="2"/>
      <c r="U38" s="232">
        <v>1</v>
      </c>
      <c r="V38" s="836"/>
      <c r="W38" s="105">
        <v>105</v>
      </c>
      <c r="X38" s="41" t="s">
        <v>25</v>
      </c>
      <c r="Y38" s="211">
        <v>2.2000000000000002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210">
        <v>11</v>
      </c>
      <c r="C39" s="834"/>
      <c r="D39" s="2" t="s">
        <v>146</v>
      </c>
      <c r="E39" s="2"/>
      <c r="F39" s="2">
        <v>5</v>
      </c>
      <c r="G39" s="3"/>
      <c r="H39" s="3"/>
      <c r="I39" s="3"/>
      <c r="J39" s="103"/>
      <c r="K39" s="117"/>
      <c r="L39" s="197"/>
      <c r="M39" s="2" t="s">
        <v>370</v>
      </c>
      <c r="N39" s="2"/>
      <c r="O39" s="2">
        <v>45</v>
      </c>
      <c r="P39" s="2"/>
      <c r="Q39" s="2"/>
      <c r="R39" s="115"/>
      <c r="S39" s="222" t="s">
        <v>373</v>
      </c>
      <c r="T39" s="2" t="s">
        <v>375</v>
      </c>
      <c r="U39" s="232">
        <v>30</v>
      </c>
      <c r="V39" s="836"/>
      <c r="W39" s="45" t="s">
        <v>46</v>
      </c>
      <c r="X39" s="46" t="s">
        <v>27</v>
      </c>
      <c r="Y39" s="211">
        <v>1.5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210" t="s">
        <v>10</v>
      </c>
      <c r="C40" s="834"/>
      <c r="D40" s="2" t="s">
        <v>250</v>
      </c>
      <c r="E40" s="50"/>
      <c r="F40" s="2">
        <v>1</v>
      </c>
      <c r="G40" s="216"/>
      <c r="H40" s="117"/>
      <c r="I40" s="197"/>
      <c r="J40" s="3"/>
      <c r="K40" s="3"/>
      <c r="L40" s="3"/>
      <c r="M40" s="2" t="s">
        <v>371</v>
      </c>
      <c r="N40" s="2"/>
      <c r="O40" s="2">
        <v>40</v>
      </c>
      <c r="P40" s="2"/>
      <c r="Q40" s="50"/>
      <c r="R40" s="115"/>
      <c r="S40" s="222" t="s">
        <v>374</v>
      </c>
      <c r="T40" s="3"/>
      <c r="U40" s="232">
        <v>1</v>
      </c>
      <c r="V40" s="836"/>
      <c r="W40" s="101">
        <v>23.5</v>
      </c>
      <c r="X40" s="46" t="s">
        <v>30</v>
      </c>
      <c r="Y40" s="211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847" t="s">
        <v>80</v>
      </c>
      <c r="C41" s="834"/>
      <c r="D41" s="2" t="s">
        <v>58</v>
      </c>
      <c r="E41" s="50"/>
      <c r="F41" s="2">
        <v>5</v>
      </c>
      <c r="G41" s="2"/>
      <c r="H41" s="50"/>
      <c r="I41" s="2"/>
      <c r="J41" s="3"/>
      <c r="K41" s="2"/>
      <c r="L41" s="3"/>
      <c r="M41" s="2"/>
      <c r="N41" s="2"/>
      <c r="O41" s="2"/>
      <c r="P41" s="2"/>
      <c r="Q41" s="50"/>
      <c r="R41" s="115"/>
      <c r="S41" s="222"/>
      <c r="T41" s="50"/>
      <c r="U41" s="232"/>
      <c r="V41" s="836"/>
      <c r="W41" s="45" t="s">
        <v>47</v>
      </c>
      <c r="X41" s="46" t="s">
        <v>33</v>
      </c>
      <c r="Y41" s="211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847"/>
      <c r="C42" s="834"/>
      <c r="D42" s="2" t="s">
        <v>252</v>
      </c>
      <c r="E42" s="50"/>
      <c r="F42" s="2">
        <v>3</v>
      </c>
      <c r="G42" s="2"/>
      <c r="H42" s="50"/>
      <c r="I42" s="2"/>
      <c r="J42" s="3"/>
      <c r="K42" s="2"/>
      <c r="L42" s="3"/>
      <c r="M42" s="2"/>
      <c r="N42" s="2"/>
      <c r="O42" s="2"/>
      <c r="P42" s="2"/>
      <c r="Q42" s="50"/>
      <c r="R42" s="115"/>
      <c r="S42" s="222"/>
      <c r="T42" s="50"/>
      <c r="U42" s="232"/>
      <c r="V42" s="836"/>
      <c r="W42" s="101">
        <v>27.9</v>
      </c>
      <c r="X42" s="94" t="s">
        <v>42</v>
      </c>
      <c r="Y42" s="212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213" t="s">
        <v>36</v>
      </c>
      <c r="C43" s="53"/>
      <c r="D43" s="3"/>
      <c r="E43" s="3"/>
      <c r="F43" s="3"/>
      <c r="G43" s="2"/>
      <c r="H43" s="50"/>
      <c r="I43" s="2"/>
      <c r="J43" s="2"/>
      <c r="K43" s="50"/>
      <c r="L43" s="2"/>
      <c r="M43" s="2"/>
      <c r="N43" s="2"/>
      <c r="O43" s="2"/>
      <c r="P43" s="2"/>
      <c r="Q43" s="50"/>
      <c r="R43" s="115"/>
      <c r="S43" s="231"/>
      <c r="T43" s="50"/>
      <c r="U43" s="2"/>
      <c r="V43" s="836"/>
      <c r="W43" s="45" t="s">
        <v>12</v>
      </c>
      <c r="X43" s="54"/>
      <c r="Y43" s="211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217"/>
      <c r="C44" s="143"/>
      <c r="D44" s="257"/>
      <c r="E44" s="144"/>
      <c r="F44" s="145"/>
      <c r="G44" s="145"/>
      <c r="H44" s="144"/>
      <c r="I44" s="145"/>
      <c r="J44" s="145"/>
      <c r="K44" s="144"/>
      <c r="L44" s="145"/>
      <c r="M44" s="145"/>
      <c r="N44" s="144"/>
      <c r="O44" s="145"/>
      <c r="P44" s="145"/>
      <c r="Q44" s="144"/>
      <c r="R44" s="258"/>
      <c r="S44" s="259"/>
      <c r="T44" s="144"/>
      <c r="U44" s="145"/>
      <c r="V44" s="846"/>
      <c r="W44" s="161">
        <f>W38*4+W42*4+W40*9</f>
        <v>743.1</v>
      </c>
      <c r="X44" s="162"/>
      <c r="Y44" s="218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ht="22.2">
      <c r="B45" s="247"/>
    </row>
  </sheetData>
  <mergeCells count="18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C37:C42"/>
    <mergeCell ref="V37:V44"/>
    <mergeCell ref="B41:B42"/>
    <mergeCell ref="C21:C26"/>
    <mergeCell ref="V21:V28"/>
    <mergeCell ref="B25:B26"/>
    <mergeCell ref="C29:C34"/>
    <mergeCell ref="V29:V36"/>
    <mergeCell ref="B33:B34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45"/>
  <sheetViews>
    <sheetView zoomScale="60" workbookViewId="0">
      <selection activeCell="B2" sqref="B2:G2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841" t="s">
        <v>522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3" s="5" customFormat="1" ht="13.5" customHeight="1">
      <c r="B2" s="842"/>
      <c r="C2" s="843"/>
      <c r="D2" s="843"/>
      <c r="E2" s="843"/>
      <c r="F2" s="843"/>
      <c r="G2" s="843"/>
      <c r="H2" s="255"/>
      <c r="I2" s="4"/>
      <c r="J2" s="4"/>
      <c r="K2" s="255"/>
      <c r="L2" s="4"/>
      <c r="M2" s="4"/>
      <c r="N2" s="255"/>
      <c r="O2" s="4"/>
      <c r="P2" s="4"/>
      <c r="Q2" s="255"/>
      <c r="R2" s="4"/>
      <c r="S2" s="4"/>
      <c r="T2" s="255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198" t="s">
        <v>0</v>
      </c>
      <c r="C4" s="199" t="s">
        <v>1</v>
      </c>
      <c r="D4" s="200" t="s">
        <v>2</v>
      </c>
      <c r="E4" s="201" t="s">
        <v>41</v>
      </c>
      <c r="F4" s="200"/>
      <c r="G4" s="200" t="s">
        <v>3</v>
      </c>
      <c r="H4" s="201" t="s">
        <v>41</v>
      </c>
      <c r="I4" s="200"/>
      <c r="J4" s="200" t="s">
        <v>4</v>
      </c>
      <c r="K4" s="201" t="s">
        <v>41</v>
      </c>
      <c r="L4" s="202"/>
      <c r="M4" s="200" t="s">
        <v>4</v>
      </c>
      <c r="N4" s="201" t="s">
        <v>41</v>
      </c>
      <c r="O4" s="200"/>
      <c r="P4" s="200" t="s">
        <v>4</v>
      </c>
      <c r="Q4" s="201" t="s">
        <v>41</v>
      </c>
      <c r="R4" s="200"/>
      <c r="S4" s="203" t="s">
        <v>5</v>
      </c>
      <c r="T4" s="201" t="s">
        <v>41</v>
      </c>
      <c r="U4" s="200"/>
      <c r="V4" s="204" t="s">
        <v>48</v>
      </c>
      <c r="W4" s="205" t="s">
        <v>6</v>
      </c>
      <c r="X4" s="206" t="s">
        <v>13</v>
      </c>
      <c r="Y4" s="207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2</v>
      </c>
      <c r="C5" s="834"/>
      <c r="D5" s="35" t="str">
        <f>'111.2月菜單'!B15</f>
        <v>香Q米飯</v>
      </c>
      <c r="E5" s="35" t="s">
        <v>15</v>
      </c>
      <c r="F5" s="1" t="s">
        <v>16</v>
      </c>
      <c r="G5" s="35" t="str">
        <f>'111.2月菜單'!B16</f>
        <v>韓式肉片</v>
      </c>
      <c r="H5" s="35" t="s">
        <v>385</v>
      </c>
      <c r="I5" s="1" t="s">
        <v>16</v>
      </c>
      <c r="J5" s="35" t="str">
        <f>'111.2月菜單'!B17</f>
        <v>麥克雞塊(加)</v>
      </c>
      <c r="K5" s="35" t="s">
        <v>77</v>
      </c>
      <c r="L5" s="1" t="s">
        <v>16</v>
      </c>
      <c r="M5" s="35" t="str">
        <f>'111.2月菜單'!B18</f>
        <v>台式米粉</v>
      </c>
      <c r="N5" s="35" t="s">
        <v>17</v>
      </c>
      <c r="O5" s="1" t="s">
        <v>16</v>
      </c>
      <c r="P5" s="35" t="str">
        <f>'111.2月菜單'!B19</f>
        <v>深色蔬菜</v>
      </c>
      <c r="Q5" s="35" t="s">
        <v>18</v>
      </c>
      <c r="R5" s="1" t="s">
        <v>16</v>
      </c>
      <c r="S5" s="35" t="str">
        <f>'111.2月菜單'!B20</f>
        <v>金菇肉絲湯</v>
      </c>
      <c r="T5" s="35" t="s">
        <v>17</v>
      </c>
      <c r="U5" s="1" t="s">
        <v>16</v>
      </c>
      <c r="V5" s="835"/>
      <c r="W5" s="36" t="s">
        <v>44</v>
      </c>
      <c r="X5" s="37" t="s">
        <v>19</v>
      </c>
      <c r="Y5" s="38">
        <v>5.6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834"/>
      <c r="D6" s="2" t="s">
        <v>24</v>
      </c>
      <c r="E6" s="3"/>
      <c r="F6" s="2">
        <v>100</v>
      </c>
      <c r="G6" s="2" t="s">
        <v>242</v>
      </c>
      <c r="H6" s="2"/>
      <c r="I6" s="2">
        <v>50</v>
      </c>
      <c r="J6" s="2" t="s">
        <v>386</v>
      </c>
      <c r="K6" s="2" t="s">
        <v>387</v>
      </c>
      <c r="L6" s="2">
        <v>30</v>
      </c>
      <c r="M6" s="2" t="s">
        <v>140</v>
      </c>
      <c r="N6" s="3"/>
      <c r="O6" s="2">
        <v>3</v>
      </c>
      <c r="P6" s="2" t="s">
        <v>63</v>
      </c>
      <c r="Q6" s="2"/>
      <c r="R6" s="2">
        <v>80</v>
      </c>
      <c r="S6" s="3" t="s">
        <v>65</v>
      </c>
      <c r="T6" s="2"/>
      <c r="U6" s="2">
        <v>10</v>
      </c>
      <c r="V6" s="836"/>
      <c r="W6" s="105">
        <v>107</v>
      </c>
      <c r="X6" s="41" t="s">
        <v>25</v>
      </c>
      <c r="Y6" s="42">
        <v>2.1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14</v>
      </c>
      <c r="C7" s="834"/>
      <c r="D7" s="2"/>
      <c r="E7" s="3"/>
      <c r="F7" s="2"/>
      <c r="G7" s="2" t="s">
        <v>482</v>
      </c>
      <c r="H7" s="2"/>
      <c r="I7" s="2">
        <v>0.05</v>
      </c>
      <c r="J7" s="2"/>
      <c r="K7" s="2"/>
      <c r="L7" s="2"/>
      <c r="M7" s="2" t="s">
        <v>262</v>
      </c>
      <c r="N7" s="99"/>
      <c r="O7" s="2">
        <v>25</v>
      </c>
      <c r="P7" s="2"/>
      <c r="Q7" s="2"/>
      <c r="R7" s="2"/>
      <c r="S7" s="3" t="s">
        <v>136</v>
      </c>
      <c r="T7" s="2"/>
      <c r="U7" s="2">
        <v>10</v>
      </c>
      <c r="V7" s="836"/>
      <c r="W7" s="45" t="s">
        <v>46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834"/>
      <c r="D8" s="2"/>
      <c r="E8" s="3"/>
      <c r="F8" s="2"/>
      <c r="G8" s="2" t="s">
        <v>483</v>
      </c>
      <c r="H8" s="50"/>
      <c r="I8" s="2">
        <v>0.05</v>
      </c>
      <c r="J8" s="2"/>
      <c r="K8" s="100"/>
      <c r="L8" s="2"/>
      <c r="M8" s="2" t="s">
        <v>283</v>
      </c>
      <c r="N8" s="99"/>
      <c r="O8" s="2">
        <v>10</v>
      </c>
      <c r="P8" s="2"/>
      <c r="Q8" s="50"/>
      <c r="R8" s="2"/>
      <c r="S8" s="3" t="s">
        <v>239</v>
      </c>
      <c r="T8" s="3"/>
      <c r="U8" s="2">
        <v>5</v>
      </c>
      <c r="V8" s="836"/>
      <c r="W8" s="101">
        <v>23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838" t="s">
        <v>37</v>
      </c>
      <c r="C9" s="834"/>
      <c r="D9" s="3"/>
      <c r="E9" s="3"/>
      <c r="F9" s="3"/>
      <c r="G9" s="2"/>
      <c r="H9" s="50"/>
      <c r="I9" s="2"/>
      <c r="J9" s="2"/>
      <c r="K9" s="50"/>
      <c r="L9" s="2"/>
      <c r="M9" s="130" t="s">
        <v>485</v>
      </c>
      <c r="N9" s="235"/>
      <c r="O9" s="116">
        <v>5</v>
      </c>
      <c r="P9" s="2"/>
      <c r="Q9" s="50"/>
      <c r="R9" s="2"/>
      <c r="S9" s="3" t="s">
        <v>140</v>
      </c>
      <c r="T9" s="3"/>
      <c r="U9" s="3">
        <v>1</v>
      </c>
      <c r="V9" s="836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838"/>
      <c r="C10" s="834"/>
      <c r="D10" s="3"/>
      <c r="E10" s="3"/>
      <c r="F10" s="3"/>
      <c r="G10" s="2"/>
      <c r="H10" s="50"/>
      <c r="I10" s="2"/>
      <c r="J10" s="2"/>
      <c r="K10" s="50"/>
      <c r="L10" s="2"/>
      <c r="M10" s="3" t="s">
        <v>480</v>
      </c>
      <c r="N10" s="2"/>
      <c r="O10" s="2">
        <v>1</v>
      </c>
      <c r="P10" s="2"/>
      <c r="Q10" s="50"/>
      <c r="R10" s="2"/>
      <c r="S10" s="3" t="s">
        <v>60</v>
      </c>
      <c r="T10" s="119"/>
      <c r="U10" s="3">
        <v>1</v>
      </c>
      <c r="V10" s="836"/>
      <c r="W10" s="101">
        <v>27.5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 t="s">
        <v>484</v>
      </c>
      <c r="N11" s="50"/>
      <c r="O11" s="2">
        <v>9</v>
      </c>
      <c r="P11" s="2"/>
      <c r="Q11" s="50"/>
      <c r="R11" s="2"/>
      <c r="S11" s="2"/>
      <c r="T11" s="50"/>
      <c r="U11" s="2"/>
      <c r="V11" s="83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 t="s">
        <v>486</v>
      </c>
      <c r="N12" s="50"/>
      <c r="O12" s="2">
        <v>0.5</v>
      </c>
      <c r="P12" s="2"/>
      <c r="Q12" s="50"/>
      <c r="R12" s="2"/>
      <c r="S12" s="2"/>
      <c r="T12" s="50"/>
      <c r="U12" s="2"/>
      <c r="V12" s="837"/>
      <c r="W12" s="102">
        <f>W6*4+W10*4+W8*9</f>
        <v>745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2</v>
      </c>
      <c r="C13" s="834"/>
      <c r="D13" s="35" t="str">
        <f>'111.2月菜單'!F15</f>
        <v>五穀飯</v>
      </c>
      <c r="E13" s="35" t="s">
        <v>15</v>
      </c>
      <c r="F13" s="35"/>
      <c r="G13" s="35" t="str">
        <f>'111.2月菜單'!F16</f>
        <v>卡啦翅小腿(炸)</v>
      </c>
      <c r="H13" s="35" t="s">
        <v>100</v>
      </c>
      <c r="I13" s="35"/>
      <c r="J13" s="35" t="str">
        <f>'111.2月菜單'!F17</f>
        <v>黑胡椒燴肉</v>
      </c>
      <c r="K13" s="35" t="s">
        <v>389</v>
      </c>
      <c r="L13" s="35"/>
      <c r="M13" s="35" t="str">
        <f>'111.2月菜單'!F18</f>
        <v>什錦炒菇</v>
      </c>
      <c r="N13" s="35" t="s">
        <v>124</v>
      </c>
      <c r="O13" s="35"/>
      <c r="P13" s="35" t="str">
        <f>'111.2月菜單'!F19</f>
        <v>淺色蔬菜</v>
      </c>
      <c r="Q13" s="35" t="s">
        <v>18</v>
      </c>
      <c r="R13" s="35"/>
      <c r="S13" s="35" t="str">
        <f>'111.2月菜單'!F20</f>
        <v>海芽蛋花湯</v>
      </c>
      <c r="T13" s="35" t="s">
        <v>17</v>
      </c>
      <c r="U13" s="35"/>
      <c r="V13" s="835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834"/>
      <c r="D14" s="2" t="s">
        <v>24</v>
      </c>
      <c r="E14" s="2"/>
      <c r="F14" s="2">
        <v>60</v>
      </c>
      <c r="G14" s="3" t="s">
        <v>152</v>
      </c>
      <c r="H14" s="2"/>
      <c r="I14" s="2">
        <v>30</v>
      </c>
      <c r="J14" s="3" t="s">
        <v>487</v>
      </c>
      <c r="K14" s="3"/>
      <c r="L14" s="3">
        <v>50</v>
      </c>
      <c r="M14" s="3" t="s">
        <v>78</v>
      </c>
      <c r="N14" s="2"/>
      <c r="O14" s="3">
        <v>50</v>
      </c>
      <c r="P14" s="2" t="s">
        <v>63</v>
      </c>
      <c r="Q14" s="2"/>
      <c r="R14" s="2">
        <v>80</v>
      </c>
      <c r="S14" s="227" t="s">
        <v>302</v>
      </c>
      <c r="T14" s="2"/>
      <c r="U14" s="228">
        <v>20</v>
      </c>
      <c r="V14" s="836"/>
      <c r="W14" s="105">
        <v>98.5</v>
      </c>
      <c r="X14" s="41" t="s">
        <v>25</v>
      </c>
      <c r="Y14" s="42">
        <v>2.1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15</v>
      </c>
      <c r="C15" s="834"/>
      <c r="D15" s="2" t="s">
        <v>118</v>
      </c>
      <c r="E15" s="2"/>
      <c r="F15" s="2">
        <v>40</v>
      </c>
      <c r="G15" s="2"/>
      <c r="H15" s="2"/>
      <c r="I15" s="2"/>
      <c r="J15" s="3" t="s">
        <v>488</v>
      </c>
      <c r="K15" s="3"/>
      <c r="L15" s="3">
        <v>20</v>
      </c>
      <c r="M15" s="3" t="s">
        <v>65</v>
      </c>
      <c r="N15" s="2"/>
      <c r="O15" s="3">
        <v>5</v>
      </c>
      <c r="P15" s="2"/>
      <c r="Q15" s="2"/>
      <c r="R15" s="2"/>
      <c r="S15" s="222" t="s">
        <v>59</v>
      </c>
      <c r="T15" s="100"/>
      <c r="U15" s="228">
        <v>5</v>
      </c>
      <c r="V15" s="836"/>
      <c r="W15" s="45" t="s">
        <v>46</v>
      </c>
      <c r="X15" s="46" t="s">
        <v>27</v>
      </c>
      <c r="Y15" s="42">
        <v>1.7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834"/>
      <c r="D16" s="50"/>
      <c r="E16" s="50"/>
      <c r="F16" s="2"/>
      <c r="G16" s="132"/>
      <c r="H16" s="117"/>
      <c r="I16" s="113"/>
      <c r="J16" s="3"/>
      <c r="K16" s="3"/>
      <c r="L16" s="3"/>
      <c r="M16" s="2" t="s">
        <v>489</v>
      </c>
      <c r="N16" s="3"/>
      <c r="O16" s="2">
        <v>3</v>
      </c>
      <c r="P16" s="2"/>
      <c r="Q16" s="50"/>
      <c r="R16" s="2"/>
      <c r="S16" s="222" t="s">
        <v>304</v>
      </c>
      <c r="T16" s="2"/>
      <c r="U16" s="228">
        <v>1</v>
      </c>
      <c r="V16" s="836"/>
      <c r="W16" s="101">
        <v>23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838" t="s">
        <v>38</v>
      </c>
      <c r="C17" s="834"/>
      <c r="D17" s="50"/>
      <c r="E17" s="50"/>
      <c r="F17" s="2"/>
      <c r="G17" s="2"/>
      <c r="H17" s="50"/>
      <c r="I17" s="2"/>
      <c r="J17" s="3"/>
      <c r="K17" s="2"/>
      <c r="L17" s="3"/>
      <c r="M17" s="2" t="s">
        <v>490</v>
      </c>
      <c r="N17" s="3"/>
      <c r="O17" s="2">
        <v>5</v>
      </c>
      <c r="P17" s="2"/>
      <c r="Q17" s="50"/>
      <c r="R17" s="2"/>
      <c r="S17" s="2"/>
      <c r="T17" s="50"/>
      <c r="U17" s="2"/>
      <c r="V17" s="836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38"/>
      <c r="C18" s="834"/>
      <c r="D18" s="50"/>
      <c r="E18" s="50"/>
      <c r="F18" s="2"/>
      <c r="G18" s="2"/>
      <c r="H18" s="50"/>
      <c r="I18" s="2"/>
      <c r="J18" s="3"/>
      <c r="K18" s="2"/>
      <c r="L18" s="3"/>
      <c r="M18" s="2" t="s">
        <v>480</v>
      </c>
      <c r="N18" s="50"/>
      <c r="O18" s="2">
        <v>1</v>
      </c>
      <c r="P18" s="2"/>
      <c r="Q18" s="50"/>
      <c r="R18" s="2"/>
      <c r="S18" s="2"/>
      <c r="T18" s="119"/>
      <c r="U18" s="2"/>
      <c r="V18" s="836"/>
      <c r="W18" s="101">
        <v>26.4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83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>
        <f>W14*4+W18*4+W16*9</f>
        <v>706.6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34">
        <v>2</v>
      </c>
      <c r="C21" s="834"/>
      <c r="D21" s="35" t="str">
        <f>'111.2月菜單'!J15</f>
        <v>香Q米飯</v>
      </c>
      <c r="E21" s="35" t="s">
        <v>15</v>
      </c>
      <c r="F21" s="35"/>
      <c r="G21" s="35" t="str">
        <f>'111.2月菜單'!J16</f>
        <v>唐揚燒烤雞塊</v>
      </c>
      <c r="H21" s="35" t="s">
        <v>77</v>
      </c>
      <c r="I21" s="35"/>
      <c r="J21" s="35" t="str">
        <f>'111.2月菜單'!J17</f>
        <v>特濃咖哩</v>
      </c>
      <c r="K21" s="35" t="s">
        <v>17</v>
      </c>
      <c r="L21" s="35"/>
      <c r="M21" s="35" t="str">
        <f>'111.2月菜單'!J18</f>
        <v>香菇貢丸(加)</v>
      </c>
      <c r="N21" s="35" t="s">
        <v>17</v>
      </c>
      <c r="O21" s="35"/>
      <c r="P21" s="35" t="str">
        <f>'111.2月菜單'!J19</f>
        <v>深色蔬菜</v>
      </c>
      <c r="Q21" s="35" t="s">
        <v>18</v>
      </c>
      <c r="R21" s="35"/>
      <c r="S21" s="35" t="str">
        <f>'111.2月菜單'!J20</f>
        <v>鮮蔬湯</v>
      </c>
      <c r="T21" s="35" t="s">
        <v>394</v>
      </c>
      <c r="U21" s="35"/>
      <c r="V21" s="835"/>
      <c r="W21" s="36" t="s">
        <v>44</v>
      </c>
      <c r="X21" s="37" t="s">
        <v>19</v>
      </c>
      <c r="Y21" s="38">
        <v>5.5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834"/>
      <c r="D22" s="2" t="s">
        <v>24</v>
      </c>
      <c r="E22" s="2"/>
      <c r="F22" s="2">
        <v>100</v>
      </c>
      <c r="G22" s="2" t="s">
        <v>491</v>
      </c>
      <c r="H22" s="2"/>
      <c r="I22" s="2">
        <v>40</v>
      </c>
      <c r="J22" s="2" t="s">
        <v>392</v>
      </c>
      <c r="K22" s="111"/>
      <c r="L22" s="2">
        <v>45</v>
      </c>
      <c r="M22" s="2" t="s">
        <v>153</v>
      </c>
      <c r="N22" s="122"/>
      <c r="O22" s="2">
        <v>45</v>
      </c>
      <c r="P22" s="2" t="s">
        <v>63</v>
      </c>
      <c r="Q22" s="2"/>
      <c r="R22" s="2">
        <v>80</v>
      </c>
      <c r="S22" s="3" t="s">
        <v>60</v>
      </c>
      <c r="T22" s="2"/>
      <c r="U22" s="2">
        <v>1</v>
      </c>
      <c r="V22" s="836"/>
      <c r="W22" s="105">
        <v>105.5</v>
      </c>
      <c r="X22" s="41" t="s">
        <v>25</v>
      </c>
      <c r="Y22" s="42">
        <v>2.2000000000000002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40">
        <v>16</v>
      </c>
      <c r="C23" s="834"/>
      <c r="D23" s="3"/>
      <c r="E23" s="3"/>
      <c r="F23" s="2"/>
      <c r="G23" s="2"/>
      <c r="H23" s="3"/>
      <c r="I23" s="2"/>
      <c r="J23" s="2" t="s">
        <v>140</v>
      </c>
      <c r="K23" s="111"/>
      <c r="L23" s="2">
        <v>5</v>
      </c>
      <c r="M23" s="2" t="s">
        <v>140</v>
      </c>
      <c r="N23" s="111"/>
      <c r="O23" s="2">
        <v>3</v>
      </c>
      <c r="P23" s="2"/>
      <c r="Q23" s="2"/>
      <c r="R23" s="2"/>
      <c r="S23" s="3" t="s">
        <v>59</v>
      </c>
      <c r="T23" s="2"/>
      <c r="U23" s="2">
        <v>10</v>
      </c>
      <c r="V23" s="836"/>
      <c r="W23" s="45" t="s">
        <v>46</v>
      </c>
      <c r="X23" s="46" t="s">
        <v>27</v>
      </c>
      <c r="Y23" s="42">
        <v>1.6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40" t="s">
        <v>10</v>
      </c>
      <c r="C24" s="834"/>
      <c r="D24" s="3"/>
      <c r="E24" s="3"/>
      <c r="F24" s="2"/>
      <c r="G24" s="115"/>
      <c r="H24" s="235"/>
      <c r="I24" s="118"/>
      <c r="J24" s="130" t="s">
        <v>58</v>
      </c>
      <c r="K24" s="241"/>
      <c r="L24" s="130">
        <v>10</v>
      </c>
      <c r="M24" s="118" t="s">
        <v>493</v>
      </c>
      <c r="N24" s="242" t="s">
        <v>494</v>
      </c>
      <c r="O24" s="231">
        <v>20</v>
      </c>
      <c r="P24" s="2"/>
      <c r="Q24" s="50"/>
      <c r="R24" s="2"/>
      <c r="S24" s="2" t="s">
        <v>140</v>
      </c>
      <c r="T24" s="50"/>
      <c r="U24" s="2">
        <v>3</v>
      </c>
      <c r="V24" s="836"/>
      <c r="W24" s="101">
        <v>21</v>
      </c>
      <c r="X24" s="46" t="s">
        <v>30</v>
      </c>
      <c r="Y24" s="42">
        <v>2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38" t="s">
        <v>39</v>
      </c>
      <c r="C25" s="834"/>
      <c r="D25" s="3"/>
      <c r="E25" s="3"/>
      <c r="F25" s="3"/>
      <c r="G25" s="44"/>
      <c r="H25" s="123"/>
      <c r="I25" s="238"/>
      <c r="J25" s="129" t="s">
        <v>393</v>
      </c>
      <c r="K25" s="123"/>
      <c r="L25" s="129">
        <v>1</v>
      </c>
      <c r="M25" s="234" t="s">
        <v>480</v>
      </c>
      <c r="N25" s="83"/>
      <c r="O25" s="127">
        <v>1</v>
      </c>
      <c r="P25" s="2"/>
      <c r="Q25" s="50"/>
      <c r="R25" s="2"/>
      <c r="S25" s="2" t="s">
        <v>288</v>
      </c>
      <c r="T25" s="50"/>
      <c r="U25" s="2">
        <v>30</v>
      </c>
      <c r="V25" s="836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38"/>
      <c r="C26" s="834"/>
      <c r="D26" s="100"/>
      <c r="E26" s="50"/>
      <c r="F26" s="2"/>
      <c r="G26" s="240"/>
      <c r="H26" s="236"/>
      <c r="I26" s="118"/>
      <c r="J26" s="116"/>
      <c r="K26" s="50"/>
      <c r="L26" s="115"/>
      <c r="M26" s="118"/>
      <c r="N26" s="154"/>
      <c r="O26" s="231"/>
      <c r="P26" s="2"/>
      <c r="Q26" s="50"/>
      <c r="R26" s="2"/>
      <c r="S26" s="2"/>
      <c r="T26" s="50"/>
      <c r="U26" s="2"/>
      <c r="V26" s="836"/>
      <c r="W26" s="101">
        <v>27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5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83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55"/>
      <c r="C28" s="75"/>
      <c r="D28" s="3"/>
      <c r="E28" s="3"/>
      <c r="F28" s="3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>
        <f>W22*4+W26*4+W24*9</f>
        <v>719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2</v>
      </c>
      <c r="C29" s="834"/>
      <c r="D29" s="35" t="str">
        <f>'111.2月菜單'!N15</f>
        <v>地瓜飯</v>
      </c>
      <c r="E29" s="35" t="s">
        <v>15</v>
      </c>
      <c r="F29" s="35"/>
      <c r="G29" s="35" t="str">
        <f>'111.2月菜單'!N16</f>
        <v>卡茲香酥魚塊(海)(炸)</v>
      </c>
      <c r="H29" s="35" t="s">
        <v>100</v>
      </c>
      <c r="I29" s="35"/>
      <c r="J29" s="35" t="str">
        <f>'111.2月菜單'!N17</f>
        <v>雙絲蛋</v>
      </c>
      <c r="K29" s="35" t="s">
        <v>390</v>
      </c>
      <c r="L29" s="35"/>
      <c r="M29" s="35" t="str">
        <f>'111.2月菜單'!N18</f>
        <v>茄汁年糕(冷)</v>
      </c>
      <c r="N29" s="35" t="s">
        <v>17</v>
      </c>
      <c r="O29" s="35"/>
      <c r="P29" s="35" t="str">
        <f>'111.2月菜單'!N19</f>
        <v>淺色蔬菜</v>
      </c>
      <c r="Q29" s="35" t="s">
        <v>18</v>
      </c>
      <c r="R29" s="35"/>
      <c r="S29" s="35" t="str">
        <f>'111.2月菜單'!N20</f>
        <v>冬瓜山粉圓</v>
      </c>
      <c r="T29" s="35" t="s">
        <v>17</v>
      </c>
      <c r="U29" s="35"/>
      <c r="V29" s="835"/>
      <c r="W29" s="36" t="s">
        <v>44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834"/>
      <c r="D30" s="2" t="s">
        <v>24</v>
      </c>
      <c r="E30" s="2"/>
      <c r="F30" s="2">
        <v>80</v>
      </c>
      <c r="G30" s="33" t="s">
        <v>396</v>
      </c>
      <c r="H30" s="114" t="s">
        <v>398</v>
      </c>
      <c r="I30" s="113">
        <v>40</v>
      </c>
      <c r="J30" s="2" t="s">
        <v>140</v>
      </c>
      <c r="K30" s="2"/>
      <c r="L30" s="2">
        <v>15</v>
      </c>
      <c r="M30" s="111" t="s">
        <v>262</v>
      </c>
      <c r="N30" s="112"/>
      <c r="O30" s="111">
        <v>30</v>
      </c>
      <c r="P30" s="2" t="s">
        <v>63</v>
      </c>
      <c r="Q30" s="2"/>
      <c r="R30" s="2">
        <v>80</v>
      </c>
      <c r="S30" s="3" t="s">
        <v>78</v>
      </c>
      <c r="T30" s="2"/>
      <c r="U30" s="2">
        <v>40</v>
      </c>
      <c r="V30" s="836"/>
      <c r="W30" s="105">
        <v>102</v>
      </c>
      <c r="X30" s="41" t="s">
        <v>25</v>
      </c>
      <c r="Y30" s="42">
        <v>2.1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17</v>
      </c>
      <c r="C31" s="834"/>
      <c r="D31" s="2" t="s">
        <v>76</v>
      </c>
      <c r="E31" s="2"/>
      <c r="F31" s="2">
        <v>55</v>
      </c>
      <c r="G31" s="2" t="s">
        <v>397</v>
      </c>
      <c r="H31" s="3"/>
      <c r="I31" s="2">
        <v>25</v>
      </c>
      <c r="J31" s="2" t="s">
        <v>146</v>
      </c>
      <c r="K31" s="2"/>
      <c r="L31" s="2">
        <v>30</v>
      </c>
      <c r="M31" s="3" t="s">
        <v>497</v>
      </c>
      <c r="N31" s="112" t="s">
        <v>496</v>
      </c>
      <c r="O31" s="111">
        <v>20</v>
      </c>
      <c r="P31" s="2"/>
      <c r="Q31" s="2"/>
      <c r="R31" s="2"/>
      <c r="S31" s="3"/>
      <c r="T31" s="2"/>
      <c r="U31" s="2"/>
      <c r="V31" s="836"/>
      <c r="W31" s="45" t="s">
        <v>46</v>
      </c>
      <c r="X31" s="46" t="s">
        <v>27</v>
      </c>
      <c r="Y31" s="42">
        <v>1.8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834"/>
      <c r="D32" s="50"/>
      <c r="E32" s="50"/>
      <c r="F32" s="2"/>
      <c r="G32" s="65"/>
      <c r="H32" s="117"/>
      <c r="I32" s="113"/>
      <c r="J32" s="2" t="s">
        <v>495</v>
      </c>
      <c r="K32" s="2"/>
      <c r="L32" s="2">
        <v>30</v>
      </c>
      <c r="M32" s="112" t="s">
        <v>395</v>
      </c>
      <c r="N32" s="111"/>
      <c r="O32" s="112">
        <v>3</v>
      </c>
      <c r="P32" s="2"/>
      <c r="Q32" s="50"/>
      <c r="R32" s="2"/>
      <c r="S32" s="2"/>
      <c r="T32" s="3"/>
      <c r="U32" s="2"/>
      <c r="V32" s="836"/>
      <c r="W32" s="101">
        <v>23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838" t="s">
        <v>40</v>
      </c>
      <c r="C33" s="834"/>
      <c r="D33" s="50"/>
      <c r="E33" s="50"/>
      <c r="F33" s="2"/>
      <c r="G33" s="2"/>
      <c r="H33" s="2"/>
      <c r="I33" s="2"/>
      <c r="J33" s="3"/>
      <c r="K33" s="3"/>
      <c r="L33" s="3"/>
      <c r="M33" s="112"/>
      <c r="N33" s="111"/>
      <c r="O33" s="112"/>
      <c r="P33" s="2"/>
      <c r="Q33" s="50"/>
      <c r="R33" s="2"/>
      <c r="T33" s="123"/>
      <c r="V33" s="83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838"/>
      <c r="C34" s="834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836"/>
      <c r="W34" s="101">
        <v>26.5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83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837"/>
      <c r="W36" s="102">
        <f>W30*4+W34*4+W32*9</f>
        <v>721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208">
        <v>2</v>
      </c>
      <c r="C37" s="834"/>
      <c r="D37" s="35" t="str">
        <f>'111.2月菜單'!R15</f>
        <v>茄汁肉醬拌麵</v>
      </c>
      <c r="E37" s="35" t="s">
        <v>17</v>
      </c>
      <c r="F37" s="35"/>
      <c r="G37" s="35" t="str">
        <f>'111.2月菜單'!R16</f>
        <v>招牌醬烤雞翅</v>
      </c>
      <c r="H37" s="35" t="s">
        <v>77</v>
      </c>
      <c r="I37" s="35"/>
      <c r="J37" s="35" t="str">
        <f>'111.2月菜單'!R17</f>
        <v>手工烤饅頭(冷)</v>
      </c>
      <c r="K37" s="35" t="s">
        <v>77</v>
      </c>
      <c r="L37" s="35"/>
      <c r="M37" s="35" t="str">
        <f>'111.2月菜單'!R18</f>
        <v>椒鹽菇菇(豆)</v>
      </c>
      <c r="N37" s="35" t="s">
        <v>17</v>
      </c>
      <c r="O37" s="35"/>
      <c r="P37" s="35" t="str">
        <f>'111.2月菜單'!R19</f>
        <v>深色蔬菜</v>
      </c>
      <c r="Q37" s="35" t="s">
        <v>18</v>
      </c>
      <c r="R37" s="230"/>
      <c r="S37" s="226" t="str">
        <f>'111.2月菜單'!R20</f>
        <v>玉米蛋花湯</v>
      </c>
      <c r="T37" s="35" t="s">
        <v>17</v>
      </c>
      <c r="U37" s="223"/>
      <c r="V37" s="835"/>
      <c r="W37" s="36" t="s">
        <v>44</v>
      </c>
      <c r="X37" s="37" t="s">
        <v>19</v>
      </c>
      <c r="Y37" s="209">
        <v>5.8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210" t="s">
        <v>8</v>
      </c>
      <c r="C38" s="834"/>
      <c r="D38" s="2" t="s">
        <v>285</v>
      </c>
      <c r="E38" s="3"/>
      <c r="F38" s="2">
        <v>135</v>
      </c>
      <c r="G38" s="3" t="s">
        <v>279</v>
      </c>
      <c r="H38" s="2"/>
      <c r="I38" s="2">
        <v>50</v>
      </c>
      <c r="J38" s="3" t="s">
        <v>517</v>
      </c>
      <c r="K38" s="245" t="s">
        <v>102</v>
      </c>
      <c r="L38" s="3">
        <v>30</v>
      </c>
      <c r="M38" s="2" t="s">
        <v>409</v>
      </c>
      <c r="N38" s="2"/>
      <c r="O38" s="2">
        <v>30</v>
      </c>
      <c r="P38" s="2" t="s">
        <v>63</v>
      </c>
      <c r="Q38" s="2"/>
      <c r="R38" s="115">
        <v>80</v>
      </c>
      <c r="S38" s="246" t="s">
        <v>399</v>
      </c>
      <c r="T38" s="2"/>
      <c r="U38" s="232">
        <v>20</v>
      </c>
      <c r="V38" s="836"/>
      <c r="W38" s="105">
        <v>109.5</v>
      </c>
      <c r="X38" s="41" t="s">
        <v>25</v>
      </c>
      <c r="Y38" s="211">
        <v>2.1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210">
        <v>18</v>
      </c>
      <c r="C39" s="834"/>
      <c r="D39" s="2" t="s">
        <v>286</v>
      </c>
      <c r="E39" s="50"/>
      <c r="F39" s="2">
        <v>1</v>
      </c>
      <c r="G39" s="2"/>
      <c r="H39" s="2"/>
      <c r="I39" s="2"/>
      <c r="J39" s="103"/>
      <c r="K39" s="117"/>
      <c r="L39" s="197"/>
      <c r="M39" s="2" t="s">
        <v>410</v>
      </c>
      <c r="N39" s="2" t="s">
        <v>408</v>
      </c>
      <c r="O39" s="2">
        <v>30</v>
      </c>
      <c r="P39" s="2"/>
      <c r="Q39" s="2"/>
      <c r="R39" s="115"/>
      <c r="S39" s="222" t="s">
        <v>400</v>
      </c>
      <c r="T39" s="2"/>
      <c r="U39" s="232">
        <v>10</v>
      </c>
      <c r="V39" s="836"/>
      <c r="W39" s="45" t="s">
        <v>46</v>
      </c>
      <c r="X39" s="46" t="s">
        <v>27</v>
      </c>
      <c r="Y39" s="211">
        <v>1.5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210" t="s">
        <v>10</v>
      </c>
      <c r="C40" s="834"/>
      <c r="D40" s="3" t="s">
        <v>287</v>
      </c>
      <c r="E40" s="3"/>
      <c r="F40" s="3">
        <v>10</v>
      </c>
      <c r="G40" s="216"/>
      <c r="H40" s="117"/>
      <c r="I40" s="197"/>
      <c r="J40" s="3"/>
      <c r="K40" s="3"/>
      <c r="L40" s="3"/>
      <c r="M40" s="2"/>
      <c r="N40" s="2"/>
      <c r="O40" s="2"/>
      <c r="P40" s="2"/>
      <c r="Q40" s="50"/>
      <c r="R40" s="115"/>
      <c r="S40" s="260" t="s">
        <v>401</v>
      </c>
      <c r="T40" s="3"/>
      <c r="U40" s="232">
        <v>3</v>
      </c>
      <c r="V40" s="836"/>
      <c r="W40" s="101">
        <v>23</v>
      </c>
      <c r="X40" s="46" t="s">
        <v>30</v>
      </c>
      <c r="Y40" s="211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847" t="s">
        <v>32</v>
      </c>
      <c r="C41" s="834"/>
      <c r="D41" s="3" t="s">
        <v>146</v>
      </c>
      <c r="E41" s="3"/>
      <c r="F41" s="3">
        <v>5</v>
      </c>
      <c r="G41" s="2"/>
      <c r="H41" s="50"/>
      <c r="I41" s="2"/>
      <c r="J41" s="3"/>
      <c r="K41" s="2"/>
      <c r="L41" s="3"/>
      <c r="M41" s="2"/>
      <c r="N41" s="2"/>
      <c r="O41" s="2"/>
      <c r="P41" s="2"/>
      <c r="Q41" s="50"/>
      <c r="R41" s="115"/>
      <c r="S41" s="222" t="s">
        <v>402</v>
      </c>
      <c r="T41" s="50"/>
      <c r="U41" s="232">
        <v>3</v>
      </c>
      <c r="V41" s="836"/>
      <c r="W41" s="45" t="s">
        <v>47</v>
      </c>
      <c r="X41" s="46" t="s">
        <v>33</v>
      </c>
      <c r="Y41" s="211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847"/>
      <c r="C42" s="834"/>
      <c r="D42" s="3"/>
      <c r="E42" s="3"/>
      <c r="F42" s="3"/>
      <c r="G42" s="2"/>
      <c r="H42" s="50"/>
      <c r="I42" s="2"/>
      <c r="J42" s="3"/>
      <c r="K42" s="2"/>
      <c r="L42" s="3"/>
      <c r="M42" s="2"/>
      <c r="N42" s="2"/>
      <c r="O42" s="2"/>
      <c r="P42" s="2"/>
      <c r="Q42" s="50"/>
      <c r="R42" s="115"/>
      <c r="S42" s="222"/>
      <c r="T42" s="50"/>
      <c r="U42" s="232"/>
      <c r="V42" s="836"/>
      <c r="W42" s="101">
        <v>27.8</v>
      </c>
      <c r="X42" s="94" t="s">
        <v>42</v>
      </c>
      <c r="Y42" s="212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213" t="s">
        <v>36</v>
      </c>
      <c r="C43" s="53"/>
      <c r="D43" s="3"/>
      <c r="E43" s="3"/>
      <c r="F43" s="3"/>
      <c r="G43" s="2"/>
      <c r="H43" s="50"/>
      <c r="I43" s="2"/>
      <c r="J43" s="2"/>
      <c r="K43" s="50"/>
      <c r="L43" s="2"/>
      <c r="M43" s="2"/>
      <c r="N43" s="2"/>
      <c r="O43" s="2"/>
      <c r="P43" s="2"/>
      <c r="Q43" s="50"/>
      <c r="R43" s="115"/>
      <c r="S43" s="231"/>
      <c r="T43" s="50"/>
      <c r="U43" s="2"/>
      <c r="V43" s="836"/>
      <c r="W43" s="45" t="s">
        <v>12</v>
      </c>
      <c r="X43" s="54"/>
      <c r="Y43" s="211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217"/>
      <c r="C44" s="143"/>
      <c r="D44" s="257"/>
      <c r="E44" s="144"/>
      <c r="F44" s="145"/>
      <c r="G44" s="145"/>
      <c r="H44" s="144"/>
      <c r="I44" s="145"/>
      <c r="J44" s="145"/>
      <c r="K44" s="144"/>
      <c r="L44" s="145"/>
      <c r="M44" s="145"/>
      <c r="N44" s="144"/>
      <c r="O44" s="145"/>
      <c r="P44" s="145"/>
      <c r="Q44" s="144"/>
      <c r="R44" s="258"/>
      <c r="S44" s="259"/>
      <c r="T44" s="144"/>
      <c r="U44" s="145"/>
      <c r="V44" s="846"/>
      <c r="W44" s="161">
        <f>W38*4+W42*4+W40*9</f>
        <v>756.2</v>
      </c>
      <c r="X44" s="162"/>
      <c r="Y44" s="218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ht="21.9" customHeight="1">
      <c r="B45" s="247"/>
    </row>
  </sheetData>
  <mergeCells count="18"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F3:L3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52"/>
  <sheetViews>
    <sheetView topLeftCell="B1" zoomScale="60" workbookViewId="0">
      <selection activeCell="B1" sqref="B1:Y1"/>
    </sheetView>
  </sheetViews>
  <sheetFormatPr defaultColWidth="9" defaultRowHeight="21"/>
  <cols>
    <col min="1" max="1" width="1.88671875" style="44" customWidth="1"/>
    <col min="2" max="2" width="4.88671875" style="82" customWidth="1"/>
    <col min="3" max="3" width="0" style="44" hidden="1" customWidth="1"/>
    <col min="4" max="4" width="18.6640625" style="44" customWidth="1"/>
    <col min="5" max="5" width="5.6640625" style="83" customWidth="1"/>
    <col min="6" max="6" width="9.6640625" style="44" customWidth="1"/>
    <col min="7" max="7" width="18.6640625" style="44" customWidth="1"/>
    <col min="8" max="8" width="5.6640625" style="83" customWidth="1"/>
    <col min="9" max="9" width="9.6640625" style="44" customWidth="1"/>
    <col min="10" max="10" width="18.6640625" style="44" customWidth="1"/>
    <col min="11" max="11" width="5.6640625" style="83" customWidth="1"/>
    <col min="12" max="12" width="9.6640625" style="44" customWidth="1"/>
    <col min="13" max="13" width="18.6640625" style="44" customWidth="1"/>
    <col min="14" max="14" width="5.6640625" style="83" customWidth="1"/>
    <col min="15" max="15" width="9.6640625" style="44" customWidth="1"/>
    <col min="16" max="16" width="18.6640625" style="44" customWidth="1"/>
    <col min="17" max="17" width="5.6640625" style="83" customWidth="1"/>
    <col min="18" max="18" width="9.6640625" style="44" customWidth="1"/>
    <col min="19" max="19" width="18.6640625" style="44" customWidth="1"/>
    <col min="20" max="20" width="5.6640625" style="83" customWidth="1"/>
    <col min="21" max="21" width="9.6640625" style="44" customWidth="1"/>
    <col min="22" max="22" width="5.21875" style="91" customWidth="1"/>
    <col min="23" max="23" width="11.77734375" style="88" customWidth="1"/>
    <col min="24" max="24" width="11.21875" style="89" customWidth="1"/>
    <col min="25" max="25" width="6.6640625" style="92" customWidth="1"/>
    <col min="26" max="26" width="6.6640625" style="44" customWidth="1"/>
    <col min="27" max="27" width="6" style="18" hidden="1" customWidth="1"/>
    <col min="28" max="28" width="5.44140625" style="19" hidden="1" customWidth="1"/>
    <col min="29" max="29" width="7.77734375" style="18" hidden="1" customWidth="1"/>
    <col min="30" max="30" width="8" style="18" hidden="1" customWidth="1"/>
    <col min="31" max="31" width="7.88671875" style="18" hidden="1" customWidth="1"/>
    <col min="32" max="32" width="7.44140625" style="18" hidden="1" customWidth="1"/>
    <col min="33" max="33" width="9" style="18"/>
    <col min="34" max="16384" width="9" style="44"/>
  </cols>
  <sheetData>
    <row r="1" spans="2:33" s="5" customFormat="1" ht="39">
      <c r="B1" s="841" t="s">
        <v>523</v>
      </c>
      <c r="C1" s="841"/>
      <c r="D1" s="841"/>
      <c r="E1" s="841"/>
      <c r="F1" s="841"/>
      <c r="G1" s="841"/>
      <c r="H1" s="841"/>
      <c r="I1" s="841"/>
      <c r="J1" s="841"/>
      <c r="K1" s="841"/>
      <c r="L1" s="841"/>
      <c r="M1" s="841"/>
      <c r="N1" s="841"/>
      <c r="O1" s="841"/>
      <c r="P1" s="841"/>
      <c r="Q1" s="841"/>
      <c r="R1" s="841"/>
      <c r="S1" s="841"/>
      <c r="T1" s="841"/>
      <c r="U1" s="841"/>
      <c r="V1" s="841"/>
      <c r="W1" s="841"/>
      <c r="X1" s="841"/>
      <c r="Y1" s="841"/>
      <c r="Z1" s="4"/>
      <c r="AB1" s="6"/>
    </row>
    <row r="2" spans="2:33" s="5" customFormat="1" ht="13.5" customHeight="1">
      <c r="B2" s="842"/>
      <c r="C2" s="843"/>
      <c r="D2" s="843"/>
      <c r="E2" s="843"/>
      <c r="F2" s="843"/>
      <c r="G2" s="843"/>
      <c r="H2" s="135"/>
      <c r="I2" s="4"/>
      <c r="J2" s="4"/>
      <c r="K2" s="135"/>
      <c r="L2" s="4"/>
      <c r="M2" s="4"/>
      <c r="N2" s="135"/>
      <c r="O2" s="4"/>
      <c r="P2" s="4"/>
      <c r="Q2" s="135"/>
      <c r="R2" s="4"/>
      <c r="S2" s="4"/>
      <c r="T2" s="135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844" t="s">
        <v>179</v>
      </c>
      <c r="G3" s="844"/>
      <c r="H3" s="844"/>
      <c r="I3" s="844"/>
      <c r="J3" s="844"/>
      <c r="K3" s="844"/>
      <c r="L3" s="844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100.2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2</v>
      </c>
      <c r="C5" s="834"/>
      <c r="D5" s="35" t="str">
        <f>'111.2月菜單'!B24</f>
        <v>香Q米飯</v>
      </c>
      <c r="E5" s="35" t="s">
        <v>15</v>
      </c>
      <c r="F5" s="1" t="s">
        <v>16</v>
      </c>
      <c r="G5" s="35" t="str">
        <f>'111.2月菜單'!B25</f>
        <v>茄汁肉排</v>
      </c>
      <c r="H5" s="35" t="s">
        <v>381</v>
      </c>
      <c r="I5" s="1" t="s">
        <v>16</v>
      </c>
      <c r="J5" s="35" t="str">
        <f>'111.2月菜單'!B26</f>
        <v>地瓜條</v>
      </c>
      <c r="K5" s="35" t="s">
        <v>382</v>
      </c>
      <c r="L5" s="1" t="s">
        <v>16</v>
      </c>
      <c r="M5" s="35" t="str">
        <f>'111.2月菜單'!B27</f>
        <v>韓式豆腐(豆)</v>
      </c>
      <c r="N5" s="35" t="s">
        <v>17</v>
      </c>
      <c r="O5" s="1" t="s">
        <v>16</v>
      </c>
      <c r="P5" s="35" t="str">
        <f>'111.2月菜單'!B28</f>
        <v>深色蔬菜</v>
      </c>
      <c r="Q5" s="35" t="s">
        <v>18</v>
      </c>
      <c r="R5" s="1" t="s">
        <v>16</v>
      </c>
      <c r="S5" s="35" t="str">
        <f>'111.2月菜單'!B29</f>
        <v>結頭菜湯</v>
      </c>
      <c r="T5" s="35" t="s">
        <v>17</v>
      </c>
      <c r="U5" s="1" t="s">
        <v>16</v>
      </c>
      <c r="V5" s="835"/>
      <c r="W5" s="36" t="s">
        <v>44</v>
      </c>
      <c r="X5" s="37" t="s">
        <v>19</v>
      </c>
      <c r="Y5" s="38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" customHeight="1">
      <c r="B6" s="40" t="s">
        <v>8</v>
      </c>
      <c r="C6" s="834"/>
      <c r="D6" s="2" t="s">
        <v>62</v>
      </c>
      <c r="E6" s="3"/>
      <c r="F6" s="2">
        <v>100</v>
      </c>
      <c r="G6" s="2" t="s">
        <v>221</v>
      </c>
      <c r="H6" s="2"/>
      <c r="I6" s="2">
        <v>40</v>
      </c>
      <c r="J6" s="2" t="s">
        <v>376</v>
      </c>
      <c r="K6" s="2"/>
      <c r="L6" s="2">
        <v>50</v>
      </c>
      <c r="M6" s="2" t="s">
        <v>65</v>
      </c>
      <c r="N6" s="3"/>
      <c r="O6" s="2">
        <v>15</v>
      </c>
      <c r="P6" s="2" t="s">
        <v>63</v>
      </c>
      <c r="Q6" s="2"/>
      <c r="R6" s="2">
        <v>80</v>
      </c>
      <c r="S6" s="3" t="s">
        <v>151</v>
      </c>
      <c r="T6" s="2"/>
      <c r="U6" s="2">
        <v>40</v>
      </c>
      <c r="V6" s="836"/>
      <c r="W6" s="105">
        <v>97.5</v>
      </c>
      <c r="X6" s="41" t="s">
        <v>25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" customHeight="1">
      <c r="B7" s="40">
        <v>21</v>
      </c>
      <c r="C7" s="834"/>
      <c r="D7" s="2"/>
      <c r="E7" s="3"/>
      <c r="F7" s="2"/>
      <c r="G7" s="2"/>
      <c r="H7" s="2"/>
      <c r="I7" s="2"/>
      <c r="J7" s="2"/>
      <c r="K7" s="2"/>
      <c r="L7" s="2"/>
      <c r="M7" s="2" t="s">
        <v>136</v>
      </c>
      <c r="N7" s="99"/>
      <c r="O7" s="2">
        <v>10</v>
      </c>
      <c r="P7" s="2"/>
      <c r="Q7" s="2"/>
      <c r="R7" s="2"/>
      <c r="S7" s="3"/>
      <c r="T7" s="2"/>
      <c r="U7" s="2"/>
      <c r="V7" s="836"/>
      <c r="W7" s="45" t="s">
        <v>46</v>
      </c>
      <c r="X7" s="46" t="s">
        <v>27</v>
      </c>
      <c r="Y7" s="42">
        <v>1.5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" customHeight="1">
      <c r="B8" s="40" t="s">
        <v>10</v>
      </c>
      <c r="C8" s="834"/>
      <c r="D8" s="2"/>
      <c r="E8" s="3"/>
      <c r="F8" s="2"/>
      <c r="G8" s="2"/>
      <c r="H8" s="50"/>
      <c r="I8" s="2"/>
      <c r="J8" s="2"/>
      <c r="K8" s="100"/>
      <c r="L8" s="2"/>
      <c r="M8" s="130" t="s">
        <v>236</v>
      </c>
      <c r="N8" s="235"/>
      <c r="O8" s="116">
        <v>10</v>
      </c>
      <c r="P8" s="2"/>
      <c r="Q8" s="50"/>
      <c r="R8" s="2"/>
      <c r="S8" s="3"/>
      <c r="T8" s="2"/>
      <c r="U8" s="2"/>
      <c r="V8" s="836"/>
      <c r="W8" s="101">
        <v>24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" customHeight="1">
      <c r="B9" s="838" t="s">
        <v>37</v>
      </c>
      <c r="C9" s="834"/>
      <c r="D9" s="3"/>
      <c r="E9" s="3"/>
      <c r="F9" s="3"/>
      <c r="G9" s="2"/>
      <c r="H9" s="50"/>
      <c r="I9" s="2"/>
      <c r="J9" s="2"/>
      <c r="K9" s="50"/>
      <c r="L9" s="2"/>
      <c r="M9" s="65" t="s">
        <v>234</v>
      </c>
      <c r="N9" s="234" t="s">
        <v>240</v>
      </c>
      <c r="O9" s="113">
        <v>45</v>
      </c>
      <c r="P9" s="2"/>
      <c r="Q9" s="50"/>
      <c r="R9" s="2"/>
      <c r="S9" s="3"/>
      <c r="T9" s="2"/>
      <c r="U9" s="2"/>
      <c r="V9" s="836"/>
      <c r="W9" s="45" t="s">
        <v>47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" customHeight="1">
      <c r="B10" s="838"/>
      <c r="C10" s="834"/>
      <c r="D10" s="3"/>
      <c r="E10" s="3"/>
      <c r="F10" s="3"/>
      <c r="G10" s="2"/>
      <c r="H10" s="50"/>
      <c r="I10" s="2"/>
      <c r="J10" s="2"/>
      <c r="K10" s="50"/>
      <c r="L10" s="2"/>
      <c r="M10" s="3" t="s">
        <v>383</v>
      </c>
      <c r="N10" s="2"/>
      <c r="O10" s="2">
        <v>0.05</v>
      </c>
      <c r="P10" s="2"/>
      <c r="Q10" s="50"/>
      <c r="R10" s="2"/>
      <c r="S10" s="2"/>
      <c r="T10" s="50"/>
      <c r="U10" s="2"/>
      <c r="V10" s="836"/>
      <c r="W10" s="101">
        <v>27.6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 t="s">
        <v>384</v>
      </c>
      <c r="N11" s="50"/>
      <c r="O11" s="2">
        <v>0.05</v>
      </c>
      <c r="P11" s="2"/>
      <c r="Q11" s="50"/>
      <c r="R11" s="2"/>
      <c r="S11" s="2"/>
      <c r="T11" s="50"/>
      <c r="U11" s="2"/>
      <c r="V11" s="836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837"/>
      <c r="W12" s="102">
        <f>W6*4+W10*4+W8*9</f>
        <v>716.4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" customHeight="1">
      <c r="B13" s="34">
        <v>2</v>
      </c>
      <c r="C13" s="834"/>
      <c r="D13" s="35" t="str">
        <f>'111.2月菜單'!F24</f>
        <v>麥片飯</v>
      </c>
      <c r="E13" s="35" t="s">
        <v>15</v>
      </c>
      <c r="F13" s="35"/>
      <c r="G13" s="35" t="str">
        <f>'111.2月菜單'!F25</f>
        <v>胡椒鹽酥雞(炸)</v>
      </c>
      <c r="H13" s="35" t="s">
        <v>100</v>
      </c>
      <c r="I13" s="35"/>
      <c r="J13" s="35" t="str">
        <f>'111.2月菜單'!F26</f>
        <v>蕃茄蛋</v>
      </c>
      <c r="K13" s="35" t="s">
        <v>124</v>
      </c>
      <c r="L13" s="35"/>
      <c r="M13" s="35" t="str">
        <f>'111.2月菜單'!F27</f>
        <v>金雕卷(加)</v>
      </c>
      <c r="N13" s="35" t="s">
        <v>17</v>
      </c>
      <c r="O13" s="35"/>
      <c r="P13" s="35" t="str">
        <f>'111.2月菜單'!F28</f>
        <v>淺色蔬菜</v>
      </c>
      <c r="Q13" s="35" t="s">
        <v>18</v>
      </c>
      <c r="R13" s="35"/>
      <c r="S13" s="35" t="str">
        <f>'111.2月菜單'!F29</f>
        <v>榨菜肉絲湯(醃)</v>
      </c>
      <c r="T13" s="35" t="s">
        <v>17</v>
      </c>
      <c r="U13" s="35"/>
      <c r="V13" s="835"/>
      <c r="W13" s="36" t="s">
        <v>44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" customHeight="1">
      <c r="B14" s="40" t="s">
        <v>8</v>
      </c>
      <c r="C14" s="834"/>
      <c r="D14" s="2" t="s">
        <v>24</v>
      </c>
      <c r="E14" s="2"/>
      <c r="F14" s="2">
        <v>60</v>
      </c>
      <c r="G14" s="2" t="s">
        <v>378</v>
      </c>
      <c r="H14" s="2"/>
      <c r="I14" s="2">
        <v>60</v>
      </c>
      <c r="J14" s="3" t="s">
        <v>379</v>
      </c>
      <c r="K14" s="3"/>
      <c r="L14" s="3">
        <v>30</v>
      </c>
      <c r="M14" s="3" t="s">
        <v>500</v>
      </c>
      <c r="N14" s="2" t="s">
        <v>494</v>
      </c>
      <c r="O14" s="3">
        <v>30</v>
      </c>
      <c r="P14" s="2" t="s">
        <v>63</v>
      </c>
      <c r="Q14" s="2"/>
      <c r="R14" s="2">
        <v>80</v>
      </c>
      <c r="S14" s="227" t="s">
        <v>413</v>
      </c>
      <c r="T14" s="2" t="s">
        <v>414</v>
      </c>
      <c r="U14" s="232">
        <v>30</v>
      </c>
      <c r="V14" s="836"/>
      <c r="W14" s="105">
        <v>98</v>
      </c>
      <c r="X14" s="41" t="s">
        <v>25</v>
      </c>
      <c r="Y14" s="42">
        <v>2.2000000000000002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" customHeight="1">
      <c r="B15" s="40">
        <v>22</v>
      </c>
      <c r="C15" s="834"/>
      <c r="D15" s="2" t="s">
        <v>377</v>
      </c>
      <c r="E15" s="2"/>
      <c r="F15" s="2">
        <v>40</v>
      </c>
      <c r="G15" s="115"/>
      <c r="H15" s="118"/>
      <c r="I15" s="116"/>
      <c r="J15" s="3" t="s">
        <v>499</v>
      </c>
      <c r="K15" s="3"/>
      <c r="L15" s="3">
        <v>60</v>
      </c>
      <c r="M15" s="3"/>
      <c r="N15" s="2"/>
      <c r="O15" s="3"/>
      <c r="P15" s="2"/>
      <c r="Q15" s="2"/>
      <c r="R15" s="2"/>
      <c r="S15" s="3" t="s">
        <v>239</v>
      </c>
      <c r="T15" s="2"/>
      <c r="U15" s="232">
        <v>6</v>
      </c>
      <c r="V15" s="836"/>
      <c r="W15" s="45" t="s">
        <v>46</v>
      </c>
      <c r="X15" s="46" t="s">
        <v>27</v>
      </c>
      <c r="Y15" s="42">
        <v>1.6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" customHeight="1">
      <c r="B16" s="40" t="s">
        <v>10</v>
      </c>
      <c r="C16" s="834"/>
      <c r="D16" s="50"/>
      <c r="E16" s="50"/>
      <c r="F16" s="2"/>
      <c r="G16" s="132"/>
      <c r="H16" s="117"/>
      <c r="I16" s="113"/>
      <c r="J16" s="3"/>
      <c r="K16" s="3"/>
      <c r="L16" s="3"/>
      <c r="M16" s="2"/>
      <c r="N16" s="3"/>
      <c r="O16" s="2"/>
      <c r="P16" s="2"/>
      <c r="Q16" s="50"/>
      <c r="R16" s="2"/>
      <c r="S16" s="222" t="s">
        <v>374</v>
      </c>
      <c r="T16" s="3"/>
      <c r="U16" s="232">
        <v>1</v>
      </c>
      <c r="V16" s="836"/>
      <c r="W16" s="101">
        <v>23.5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" customHeight="1">
      <c r="B17" s="838" t="s">
        <v>38</v>
      </c>
      <c r="C17" s="834"/>
      <c r="D17" s="50"/>
      <c r="E17" s="50"/>
      <c r="F17" s="2"/>
      <c r="G17" s="2"/>
      <c r="H17" s="50"/>
      <c r="I17" s="2"/>
      <c r="J17" s="3"/>
      <c r="K17" s="2"/>
      <c r="L17" s="3"/>
      <c r="M17" s="2"/>
      <c r="N17" s="3"/>
      <c r="O17" s="2"/>
      <c r="P17" s="2"/>
      <c r="Q17" s="50"/>
      <c r="R17" s="2"/>
      <c r="S17" s="2"/>
      <c r="T17" s="50"/>
      <c r="U17" s="2"/>
      <c r="V17" s="836"/>
      <c r="W17" s="45" t="s">
        <v>47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" customHeight="1">
      <c r="B18" s="838"/>
      <c r="C18" s="834"/>
      <c r="D18" s="50"/>
      <c r="E18" s="50"/>
      <c r="F18" s="2"/>
      <c r="G18" s="2"/>
      <c r="H18" s="50"/>
      <c r="I18" s="2"/>
      <c r="J18" s="3"/>
      <c r="K18" s="2"/>
      <c r="L18" s="3"/>
      <c r="M18" s="2"/>
      <c r="N18" s="50"/>
      <c r="O18" s="2"/>
      <c r="P18" s="2"/>
      <c r="Q18" s="50"/>
      <c r="R18" s="2"/>
      <c r="S18" s="2"/>
      <c r="T18" s="119"/>
      <c r="U18" s="2"/>
      <c r="V18" s="836"/>
      <c r="W18" s="101">
        <v>27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3"/>
      <c r="T19" s="93"/>
      <c r="U19" s="93"/>
      <c r="V19" s="836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837"/>
      <c r="W20" s="102">
        <f>W14*4+W18*4+W16*9</f>
        <v>711.5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" customHeight="1">
      <c r="B21" s="34">
        <v>2</v>
      </c>
      <c r="C21" s="834"/>
      <c r="D21" s="35" t="str">
        <f>'111.2月菜單'!J24</f>
        <v>香Q米飯</v>
      </c>
      <c r="E21" s="35" t="s">
        <v>145</v>
      </c>
      <c r="F21" s="35"/>
      <c r="G21" s="35" t="str">
        <f>'111.2月菜單'!J25</f>
        <v>醬爆豬肉片</v>
      </c>
      <c r="H21" s="35" t="s">
        <v>391</v>
      </c>
      <c r="I21" s="35"/>
      <c r="J21" s="35" t="str">
        <f>'111.2月菜單'!J26</f>
        <v>吮指翅小腿</v>
      </c>
      <c r="K21" s="35" t="s">
        <v>404</v>
      </c>
      <c r="L21" s="35"/>
      <c r="M21" s="35" t="str">
        <f>'111.2月菜單'!J27</f>
        <v>關東煮(加)(豆)</v>
      </c>
      <c r="N21" s="35" t="s">
        <v>17</v>
      </c>
      <c r="O21" s="35"/>
      <c r="P21" s="35" t="str">
        <f>'111.2月菜單'!J28</f>
        <v>深色蔬菜</v>
      </c>
      <c r="Q21" s="35" t="s">
        <v>74</v>
      </c>
      <c r="R21" s="35"/>
      <c r="S21" s="35" t="str">
        <f>'111.2月菜單'!J29</f>
        <v>麵線糊(芡)</v>
      </c>
      <c r="T21" s="35" t="s">
        <v>141</v>
      </c>
      <c r="U21" s="35"/>
      <c r="V21" s="835"/>
      <c r="W21" s="36" t="s">
        <v>44</v>
      </c>
      <c r="X21" s="37" t="s">
        <v>19</v>
      </c>
      <c r="Y21" s="38">
        <v>5.2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834"/>
      <c r="D22" s="2" t="s">
        <v>24</v>
      </c>
      <c r="E22" s="2"/>
      <c r="F22" s="2">
        <v>100</v>
      </c>
      <c r="G22" s="2" t="s">
        <v>284</v>
      </c>
      <c r="H22" s="2"/>
      <c r="I22" s="2">
        <v>40</v>
      </c>
      <c r="J22" s="2" t="s">
        <v>403</v>
      </c>
      <c r="K22" s="111"/>
      <c r="L22" s="2">
        <v>30</v>
      </c>
      <c r="M22" s="2" t="s">
        <v>405</v>
      </c>
      <c r="N22" s="122"/>
      <c r="O22" s="2">
        <v>30</v>
      </c>
      <c r="P22" s="2" t="s">
        <v>73</v>
      </c>
      <c r="Q22" s="2"/>
      <c r="R22" s="2">
        <v>80</v>
      </c>
      <c r="S22" s="2" t="s">
        <v>415</v>
      </c>
      <c r="T22" s="2"/>
      <c r="U22" s="2">
        <v>6</v>
      </c>
      <c r="V22" s="836"/>
      <c r="W22" s="105">
        <v>100.5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" customHeight="1">
      <c r="B23" s="40">
        <v>23</v>
      </c>
      <c r="C23" s="834"/>
      <c r="D23" s="3"/>
      <c r="E23" s="3"/>
      <c r="F23" s="2"/>
      <c r="G23" s="2" t="s">
        <v>422</v>
      </c>
      <c r="H23" s="3"/>
      <c r="I23" s="2">
        <v>30</v>
      </c>
      <c r="J23" s="2"/>
      <c r="K23" s="111"/>
      <c r="L23" s="2"/>
      <c r="M23" s="2" t="s">
        <v>406</v>
      </c>
      <c r="N23" s="111" t="s">
        <v>411</v>
      </c>
      <c r="O23" s="2">
        <v>20</v>
      </c>
      <c r="P23" s="2"/>
      <c r="Q23" s="2"/>
      <c r="R23" s="2"/>
      <c r="S23" s="2" t="s">
        <v>416</v>
      </c>
      <c r="T23" s="2"/>
      <c r="U23" s="2">
        <v>8</v>
      </c>
      <c r="V23" s="836"/>
      <c r="W23" s="45" t="s">
        <v>46</v>
      </c>
      <c r="X23" s="46" t="s">
        <v>27</v>
      </c>
      <c r="Y23" s="42">
        <v>1.5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" customHeight="1">
      <c r="B24" s="40" t="s">
        <v>10</v>
      </c>
      <c r="C24" s="834"/>
      <c r="D24" s="3"/>
      <c r="E24" s="3"/>
      <c r="F24" s="2"/>
      <c r="G24" s="115"/>
      <c r="H24" s="235"/>
      <c r="I24" s="118"/>
      <c r="J24" s="130"/>
      <c r="K24" s="241"/>
      <c r="L24" s="130"/>
      <c r="M24" s="118" t="s">
        <v>420</v>
      </c>
      <c r="N24" s="242" t="s">
        <v>421</v>
      </c>
      <c r="O24" s="231">
        <v>10</v>
      </c>
      <c r="P24" s="2"/>
      <c r="Q24" s="50"/>
      <c r="R24" s="2"/>
      <c r="S24" s="2" t="s">
        <v>417</v>
      </c>
      <c r="T24" s="3"/>
      <c r="U24" s="2">
        <v>5</v>
      </c>
      <c r="V24" s="836"/>
      <c r="W24" s="101"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" customHeight="1">
      <c r="B25" s="838" t="s">
        <v>67</v>
      </c>
      <c r="C25" s="834"/>
      <c r="D25" s="3"/>
      <c r="E25" s="3"/>
      <c r="F25" s="3"/>
      <c r="G25" s="44"/>
      <c r="H25" s="123"/>
      <c r="I25" s="238"/>
      <c r="J25" s="44"/>
      <c r="K25" s="123"/>
      <c r="L25" s="44"/>
      <c r="M25" s="234" t="s">
        <v>388</v>
      </c>
      <c r="N25" s="83"/>
      <c r="O25" s="231">
        <v>1</v>
      </c>
      <c r="P25" s="2"/>
      <c r="Q25" s="50"/>
      <c r="R25" s="2"/>
      <c r="S25" s="3" t="s">
        <v>418</v>
      </c>
      <c r="T25" s="3"/>
      <c r="U25" s="3">
        <v>3</v>
      </c>
      <c r="V25" s="836"/>
      <c r="W25" s="45" t="s">
        <v>47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" customHeight="1">
      <c r="B26" s="838"/>
      <c r="C26" s="834"/>
      <c r="D26" s="100"/>
      <c r="E26" s="50"/>
      <c r="F26" s="2"/>
      <c r="G26" s="240"/>
      <c r="H26" s="236"/>
      <c r="I26" s="118"/>
      <c r="J26" s="116"/>
      <c r="K26" s="50"/>
      <c r="L26" s="115"/>
      <c r="M26" s="118"/>
      <c r="N26" s="154"/>
      <c r="O26" s="231"/>
      <c r="P26" s="2"/>
      <c r="Q26" s="50"/>
      <c r="R26" s="2"/>
      <c r="S26" s="2" t="s">
        <v>419</v>
      </c>
      <c r="T26" s="50"/>
      <c r="U26" s="2">
        <v>1</v>
      </c>
      <c r="V26" s="836"/>
      <c r="W26" s="101">
        <v>27.7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" customHeight="1">
      <c r="B27" s="5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836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" customHeight="1" thickBot="1">
      <c r="B28" s="55"/>
      <c r="C28" s="75"/>
      <c r="D28" s="3"/>
      <c r="E28" s="3"/>
      <c r="F28" s="3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837"/>
      <c r="W28" s="102">
        <f>W22*4+W26*4+W24*9</f>
        <v>733.3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" customHeight="1">
      <c r="B29" s="34">
        <v>2</v>
      </c>
      <c r="C29" s="834"/>
      <c r="D29" s="35" t="str">
        <f>'111.2月菜單'!N24</f>
        <v>地瓜飯</v>
      </c>
      <c r="E29" s="35" t="s">
        <v>72</v>
      </c>
      <c r="F29" s="35"/>
      <c r="G29" s="35" t="str">
        <f>'111.2月菜單'!N25</f>
        <v>冬瓜燒雞</v>
      </c>
      <c r="H29" s="35" t="s">
        <v>423</v>
      </c>
      <c r="I29" s="35"/>
      <c r="J29" s="35" t="str">
        <f>'111.2月菜單'!N26</f>
        <v>菜脯蛋(醃)</v>
      </c>
      <c r="K29" s="35" t="s">
        <v>124</v>
      </c>
      <c r="L29" s="35"/>
      <c r="M29" s="35" t="str">
        <f>'111.2月菜單'!N27</f>
        <v>開陽高麗菜</v>
      </c>
      <c r="N29" s="35" t="s">
        <v>71</v>
      </c>
      <c r="O29" s="35"/>
      <c r="P29" s="35" t="str">
        <f>'111.2月菜單'!N28</f>
        <v>深色蔬菜</v>
      </c>
      <c r="Q29" s="35" t="s">
        <v>74</v>
      </c>
      <c r="R29" s="35"/>
      <c r="S29" s="35" t="str">
        <f>'111.2月菜單'!N29</f>
        <v>紫菜蛋花湯</v>
      </c>
      <c r="T29" s="35" t="s">
        <v>71</v>
      </c>
      <c r="U29" s="35"/>
      <c r="V29" s="835"/>
      <c r="W29" s="36" t="s">
        <v>44</v>
      </c>
      <c r="X29" s="37" t="s">
        <v>19</v>
      </c>
      <c r="Y29" s="38">
        <v>5.3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" customHeight="1">
      <c r="B30" s="40" t="s">
        <v>8</v>
      </c>
      <c r="C30" s="834"/>
      <c r="D30" s="2" t="s">
        <v>75</v>
      </c>
      <c r="E30" s="2"/>
      <c r="F30" s="2">
        <v>80</v>
      </c>
      <c r="G30" s="65" t="s">
        <v>424</v>
      </c>
      <c r="H30" s="114"/>
      <c r="I30" s="113">
        <v>30</v>
      </c>
      <c r="J30" s="2" t="s">
        <v>426</v>
      </c>
      <c r="K30" s="2" t="s">
        <v>160</v>
      </c>
      <c r="L30" s="2">
        <v>15</v>
      </c>
      <c r="M30" s="111" t="s">
        <v>431</v>
      </c>
      <c r="N30" s="112"/>
      <c r="O30" s="111">
        <v>1</v>
      </c>
      <c r="P30" s="2" t="s">
        <v>73</v>
      </c>
      <c r="Q30" s="2"/>
      <c r="R30" s="2">
        <v>80</v>
      </c>
      <c r="S30" s="3" t="s">
        <v>432</v>
      </c>
      <c r="T30" s="2"/>
      <c r="U30" s="2">
        <v>1</v>
      </c>
      <c r="V30" s="836"/>
      <c r="W30" s="105">
        <v>103.5</v>
      </c>
      <c r="X30" s="41" t="s">
        <v>25</v>
      </c>
      <c r="Y30" s="42">
        <v>2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" customHeight="1">
      <c r="B31" s="40">
        <v>24</v>
      </c>
      <c r="C31" s="834"/>
      <c r="D31" s="2" t="s">
        <v>156</v>
      </c>
      <c r="E31" s="2"/>
      <c r="F31" s="2">
        <v>55</v>
      </c>
      <c r="G31" s="2" t="s">
        <v>504</v>
      </c>
      <c r="H31" s="3"/>
      <c r="I31" s="2">
        <v>40</v>
      </c>
      <c r="J31" s="2" t="s">
        <v>154</v>
      </c>
      <c r="K31" s="2"/>
      <c r="L31" s="2">
        <v>40</v>
      </c>
      <c r="M31" s="111" t="s">
        <v>430</v>
      </c>
      <c r="N31" s="112"/>
      <c r="O31" s="111">
        <v>50</v>
      </c>
      <c r="P31" s="2"/>
      <c r="Q31" s="2"/>
      <c r="R31" s="2"/>
      <c r="S31" s="3" t="s">
        <v>417</v>
      </c>
      <c r="T31" s="2"/>
      <c r="U31" s="2">
        <v>12</v>
      </c>
      <c r="V31" s="836"/>
      <c r="W31" s="45" t="s">
        <v>46</v>
      </c>
      <c r="X31" s="46" t="s">
        <v>27</v>
      </c>
      <c r="Y31" s="42">
        <v>1.8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" customHeight="1">
      <c r="B32" s="40" t="s">
        <v>10</v>
      </c>
      <c r="C32" s="834"/>
      <c r="D32" s="50"/>
      <c r="E32" s="50"/>
      <c r="F32" s="2"/>
      <c r="G32" s="65" t="s">
        <v>427</v>
      </c>
      <c r="H32" s="117"/>
      <c r="I32" s="113">
        <v>10</v>
      </c>
      <c r="J32" s="2" t="s">
        <v>428</v>
      </c>
      <c r="K32" s="2"/>
      <c r="L32" s="2">
        <v>1</v>
      </c>
      <c r="M32" s="112" t="s">
        <v>388</v>
      </c>
      <c r="N32" s="111"/>
      <c r="O32" s="112">
        <v>3</v>
      </c>
      <c r="P32" s="2"/>
      <c r="Q32" s="50"/>
      <c r="R32" s="2"/>
      <c r="S32" s="2" t="s">
        <v>433</v>
      </c>
      <c r="T32" s="3"/>
      <c r="U32" s="2">
        <v>1</v>
      </c>
      <c r="V32" s="836"/>
      <c r="W32" s="101">
        <v>22.5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" customHeight="1">
      <c r="B33" s="838" t="s">
        <v>68</v>
      </c>
      <c r="C33" s="834"/>
      <c r="D33" s="50"/>
      <c r="E33" s="50"/>
      <c r="F33" s="2"/>
      <c r="G33" s="2" t="s">
        <v>425</v>
      </c>
      <c r="H33" s="2"/>
      <c r="I33" s="2">
        <v>1</v>
      </c>
      <c r="J33" s="3" t="s">
        <v>429</v>
      </c>
      <c r="K33" s="3"/>
      <c r="L33" s="3">
        <v>1</v>
      </c>
      <c r="M33" s="112"/>
      <c r="N33" s="111"/>
      <c r="O33" s="112"/>
      <c r="P33" s="2"/>
      <c r="Q33" s="50"/>
      <c r="R33" s="2"/>
      <c r="T33" s="123"/>
      <c r="V33" s="836"/>
      <c r="W33" s="45" t="s">
        <v>47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" customHeight="1">
      <c r="B34" s="838"/>
      <c r="C34" s="834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836"/>
      <c r="W34" s="101">
        <v>26.4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836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2"/>
      <c r="N36" s="50"/>
      <c r="O36" s="2"/>
      <c r="P36" s="2"/>
      <c r="Q36" s="50"/>
      <c r="R36" s="2"/>
      <c r="S36" s="2"/>
      <c r="T36" s="50"/>
      <c r="U36" s="2"/>
      <c r="V36" s="837"/>
      <c r="W36" s="102">
        <f>W30*4+W34*4+W32*9</f>
        <v>722.1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" customHeight="1">
      <c r="B37" s="34">
        <v>2</v>
      </c>
      <c r="C37" s="834"/>
      <c r="D37" s="35" t="str">
        <f>'111.2月菜單'!R24</f>
        <v>台南擔仔麵</v>
      </c>
      <c r="E37" s="35" t="s">
        <v>17</v>
      </c>
      <c r="F37" s="35"/>
      <c r="G37" s="35" t="str">
        <f>'111.2月菜單'!R25</f>
        <v>夜市轟炸雞排(炸)</v>
      </c>
      <c r="H37" s="35" t="s">
        <v>100</v>
      </c>
      <c r="I37" s="35"/>
      <c r="J37" s="35" t="str">
        <f>'111.2月菜單'!R26</f>
        <v>蒸餃(冷)</v>
      </c>
      <c r="K37" s="35" t="s">
        <v>15</v>
      </c>
      <c r="L37" s="35"/>
      <c r="M37" s="35" t="str">
        <f>'111.2月菜單'!R27</f>
        <v>椒鹽深海魷魚(海)</v>
      </c>
      <c r="N37" s="35" t="s">
        <v>84</v>
      </c>
      <c r="O37" s="35"/>
      <c r="P37" s="35" t="str">
        <f>'111.2月菜單'!R28</f>
        <v>淺色蔬菜</v>
      </c>
      <c r="Q37" s="35" t="s">
        <v>85</v>
      </c>
      <c r="R37" s="35"/>
      <c r="S37" s="35" t="str">
        <f>'111.2月菜單'!R29</f>
        <v>味噌豆腐湯(豆)</v>
      </c>
      <c r="T37" s="35" t="s">
        <v>84</v>
      </c>
      <c r="U37" s="35"/>
      <c r="V37" s="835"/>
      <c r="W37" s="36" t="s">
        <v>44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" customHeight="1">
      <c r="B38" s="40" t="s">
        <v>8</v>
      </c>
      <c r="C38" s="834"/>
      <c r="D38" s="2" t="s">
        <v>434</v>
      </c>
      <c r="E38" s="3"/>
      <c r="F38" s="2">
        <v>135</v>
      </c>
      <c r="G38" s="2" t="s">
        <v>437</v>
      </c>
      <c r="H38" s="2"/>
      <c r="I38" s="2">
        <v>60</v>
      </c>
      <c r="J38" s="2" t="s">
        <v>438</v>
      </c>
      <c r="K38" s="2" t="s">
        <v>102</v>
      </c>
      <c r="L38" s="2">
        <v>30</v>
      </c>
      <c r="M38" s="2" t="s">
        <v>501</v>
      </c>
      <c r="N38" s="2"/>
      <c r="O38" s="2">
        <v>50</v>
      </c>
      <c r="P38" s="2" t="s">
        <v>83</v>
      </c>
      <c r="Q38" s="3"/>
      <c r="R38" s="2">
        <v>80</v>
      </c>
      <c r="S38" s="227" t="s">
        <v>372</v>
      </c>
      <c r="T38" s="2"/>
      <c r="U38" s="232">
        <v>1</v>
      </c>
      <c r="V38" s="836"/>
      <c r="W38" s="105">
        <v>98.5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" customHeight="1">
      <c r="B39" s="40">
        <v>25</v>
      </c>
      <c r="C39" s="834"/>
      <c r="D39" s="3" t="s">
        <v>435</v>
      </c>
      <c r="E39" s="3"/>
      <c r="F39" s="2">
        <v>35</v>
      </c>
      <c r="G39" s="2"/>
      <c r="H39" s="2"/>
      <c r="I39" s="2"/>
      <c r="J39" s="2"/>
      <c r="K39" s="2"/>
      <c r="L39" s="2"/>
      <c r="M39" s="2" t="s">
        <v>440</v>
      </c>
      <c r="N39" s="2" t="s">
        <v>439</v>
      </c>
      <c r="O39" s="2">
        <v>40</v>
      </c>
      <c r="P39" s="2"/>
      <c r="Q39" s="3"/>
      <c r="R39" s="2"/>
      <c r="S39" s="222" t="s">
        <v>373</v>
      </c>
      <c r="T39" s="2" t="s">
        <v>375</v>
      </c>
      <c r="U39" s="232">
        <v>30</v>
      </c>
      <c r="V39" s="836"/>
      <c r="W39" s="45" t="s">
        <v>46</v>
      </c>
      <c r="X39" s="46" t="s">
        <v>27</v>
      </c>
      <c r="Y39" s="42">
        <v>1.7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" customHeight="1">
      <c r="B40" s="40" t="s">
        <v>10</v>
      </c>
      <c r="C40" s="834"/>
      <c r="D40" s="3" t="s">
        <v>395</v>
      </c>
      <c r="E40" s="3"/>
      <c r="F40" s="2">
        <v>3</v>
      </c>
      <c r="G40" s="2"/>
      <c r="H40" s="50"/>
      <c r="I40" s="2"/>
      <c r="J40" s="2"/>
      <c r="K40" s="100"/>
      <c r="L40" s="2"/>
      <c r="M40" s="2" t="s">
        <v>388</v>
      </c>
      <c r="N40" s="3"/>
      <c r="O40" s="2">
        <v>1</v>
      </c>
      <c r="P40" s="2"/>
      <c r="Q40" s="3"/>
      <c r="R40" s="2"/>
      <c r="S40" s="222" t="s">
        <v>374</v>
      </c>
      <c r="T40" s="3"/>
      <c r="U40" s="232">
        <v>1</v>
      </c>
      <c r="V40" s="836"/>
      <c r="W40" s="101">
        <v>24.5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" customHeight="1">
      <c r="B41" s="838" t="s">
        <v>80</v>
      </c>
      <c r="C41" s="834"/>
      <c r="D41" s="3" t="s">
        <v>146</v>
      </c>
      <c r="E41" s="3"/>
      <c r="F41" s="3">
        <v>5</v>
      </c>
      <c r="G41" s="2"/>
      <c r="H41" s="3"/>
      <c r="I41" s="2"/>
      <c r="J41" s="3"/>
      <c r="K41" s="50"/>
      <c r="L41" s="2"/>
      <c r="M41" s="3"/>
      <c r="N41" s="50"/>
      <c r="O41" s="2"/>
      <c r="P41" s="2"/>
      <c r="Q41" s="3"/>
      <c r="R41" s="2"/>
      <c r="S41" s="3"/>
      <c r="T41" s="50"/>
      <c r="U41" s="2"/>
      <c r="V41" s="836"/>
      <c r="W41" s="45" t="s">
        <v>47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" customHeight="1">
      <c r="B42" s="838"/>
      <c r="C42" s="834"/>
      <c r="D42" s="100" t="s">
        <v>101</v>
      </c>
      <c r="E42" s="50"/>
      <c r="F42" s="2">
        <v>10</v>
      </c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3"/>
      <c r="T42" s="50"/>
      <c r="U42" s="3"/>
      <c r="V42" s="836"/>
      <c r="W42" s="101">
        <v>27.5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" customHeight="1">
      <c r="B43" s="52" t="s">
        <v>36</v>
      </c>
      <c r="C43" s="53"/>
      <c r="D43" s="100" t="s">
        <v>436</v>
      </c>
      <c r="E43" s="50"/>
      <c r="F43" s="2">
        <v>1</v>
      </c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836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" customHeight="1" thickBot="1">
      <c r="B44" s="133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837"/>
      <c r="W44" s="102">
        <f>W38*4+W42*4+W40*9</f>
        <v>724.5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247"/>
      <c r="F45" s="44"/>
      <c r="G45" s="44"/>
      <c r="H45" s="83"/>
      <c r="I45" s="44"/>
      <c r="J45" s="833"/>
      <c r="K45" s="833"/>
      <c r="L45" s="833"/>
      <c r="M45" s="833"/>
      <c r="N45" s="833"/>
      <c r="O45" s="833"/>
      <c r="P45" s="833"/>
      <c r="Q45" s="833"/>
      <c r="R45" s="833"/>
      <c r="S45" s="833"/>
      <c r="T45" s="833"/>
      <c r="U45" s="833"/>
      <c r="V45" s="833"/>
      <c r="W45" s="833"/>
      <c r="X45" s="833"/>
      <c r="Y45" s="833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832"/>
      <c r="E46" s="832"/>
      <c r="F46" s="845"/>
      <c r="G46" s="845"/>
      <c r="H46" s="86"/>
      <c r="I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111.1月菜單</vt:lpstr>
      <vt:lpstr>111.2月菜單</vt:lpstr>
      <vt:lpstr>111.1-2月菜單</vt:lpstr>
      <vt:lpstr>1月第一週明細</vt:lpstr>
      <vt:lpstr>1月第二週明細</vt:lpstr>
      <vt:lpstr>1月第三週明細</vt:lpstr>
      <vt:lpstr>2月第一週明細 </vt:lpstr>
      <vt:lpstr>2月第二週明細 </vt:lpstr>
      <vt:lpstr>2月第三週明細</vt:lpstr>
    </vt:vector>
  </TitlesOfParts>
  <Company>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2021-12-16T00:54:48Z</cp:lastPrinted>
  <dcterms:created xsi:type="dcterms:W3CDTF">2013-10-17T10:44:48Z</dcterms:created>
  <dcterms:modified xsi:type="dcterms:W3CDTF">2021-12-16T03:09:28Z</dcterms:modified>
</cp:coreProperties>
</file>