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CAAD77-2290-4F92-85A2-691BC50E612A}" xr6:coauthVersionLast="47" xr6:coauthVersionMax="47" xr10:uidLastSave="{00000000-0000-0000-0000-000000000000}"/>
  <bookViews>
    <workbookView xWindow="-108" yWindow="-108" windowWidth="30936" windowHeight="16776" xr2:uid="{0148BBF8-1F7E-416D-97AB-CAB86D7363C3}"/>
  </bookViews>
  <sheets>
    <sheet name="報名表" sheetId="2" r:id="rId1"/>
    <sheet name="學校清單" sheetId="1" state="hidden" r:id="rId2"/>
  </sheets>
  <definedNames>
    <definedName name="_xlnm.Print_Area" localSheetId="0">報名表!$A$1:$J$18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I9" i="2"/>
  <c r="H5" i="2"/>
  <c r="C5" i="2"/>
  <c r="C4" i="2"/>
  <c r="H4" i="2"/>
  <c r="H3" i="2"/>
</calcChain>
</file>

<file path=xl/sharedStrings.xml><?xml version="1.0" encoding="utf-8"?>
<sst xmlns="http://schemas.openxmlformats.org/spreadsheetml/2006/main" count="280" uniqueCount="215">
  <si>
    <t>鄉鎮市</t>
  </si>
  <si>
    <t>學校名稱</t>
  </si>
  <si>
    <t>學校代碼</t>
  </si>
  <si>
    <t>區別</t>
  </si>
  <si>
    <t>地址</t>
  </si>
  <si>
    <t>電話</t>
  </si>
  <si>
    <t>彰化市</t>
  </si>
  <si>
    <t>縣立彰安國中</t>
  </si>
  <si>
    <t>國中組第一區</t>
  </si>
  <si>
    <t>彰化市中正路二段530號</t>
  </si>
  <si>
    <t>04-7236117</t>
  </si>
  <si>
    <t>彰化市卦山路13號</t>
  </si>
  <si>
    <t>04-7222844</t>
  </si>
  <si>
    <t>財團法人正德高中國中部</t>
  </si>
  <si>
    <t>彰化縣彰化市彰水路145號</t>
  </si>
  <si>
    <t>04-7524109</t>
  </si>
  <si>
    <t>彰化縣彰化市向陽街168號</t>
  </si>
  <si>
    <t>04-7635888</t>
  </si>
  <si>
    <t>縣立陽明國中</t>
  </si>
  <si>
    <t>彰化縣彰化市長順街76號</t>
  </si>
  <si>
    <t>04-7222263</t>
  </si>
  <si>
    <t>縣立彰德國中</t>
  </si>
  <si>
    <t>彰化市彰南路二段512巷97號</t>
  </si>
  <si>
    <t>04-7381791</t>
  </si>
  <si>
    <t>縣立彰泰國中</t>
  </si>
  <si>
    <t>彰化縣彰化市自強路357號</t>
  </si>
  <si>
    <t>04-7369676</t>
  </si>
  <si>
    <t>彰化市林森路200號</t>
  </si>
  <si>
    <t>04-7617051</t>
  </si>
  <si>
    <t>縣立彰興國中</t>
  </si>
  <si>
    <t>彰化市埔西街107號</t>
  </si>
  <si>
    <t>04-7110743</t>
  </si>
  <si>
    <t>芬園鄉</t>
  </si>
  <si>
    <t>縣立芬園國中</t>
  </si>
  <si>
    <t>彰化縣芬園鄉社口村彰南路4段27巷80號</t>
  </si>
  <si>
    <t>049-2522001</t>
  </si>
  <si>
    <t>花壇鄉</t>
  </si>
  <si>
    <t>縣立花壇國中</t>
  </si>
  <si>
    <t>彰化縣花壇鄉503004彰員路二段580號</t>
  </si>
  <si>
    <t>04-7862043</t>
  </si>
  <si>
    <t>秀水鄉</t>
  </si>
  <si>
    <t>縣立秀水國中</t>
  </si>
  <si>
    <t>彰化縣秀水鄉安東村中山路202號</t>
  </si>
  <si>
    <t>04-7696031</t>
  </si>
  <si>
    <t>鹿港鎮</t>
  </si>
  <si>
    <t>縣立鹿鳴國中</t>
  </si>
  <si>
    <t>彰化縣鹿港鎮頂草路三段167號</t>
  </si>
  <si>
    <t>04-7713846</t>
  </si>
  <si>
    <t>彰化縣鹿港鎮自由路300號</t>
  </si>
  <si>
    <t>04-7775701</t>
  </si>
  <si>
    <t>福興鄉</t>
  </si>
  <si>
    <t>縣立鹿港國中</t>
  </si>
  <si>
    <t>彰化縣福興鄉橋頭村復興路78號</t>
  </si>
  <si>
    <t>04-7772037</t>
  </si>
  <si>
    <t>線西鄉</t>
  </si>
  <si>
    <t>縣立線西國中</t>
  </si>
  <si>
    <t>彰化縣線西鄉寓埔村中央路二段145號</t>
  </si>
  <si>
    <t>04-7584129</t>
  </si>
  <si>
    <t>和美鎮</t>
  </si>
  <si>
    <t>彰化縣和美鎮西園路31號</t>
  </si>
  <si>
    <t>04-7552043</t>
  </si>
  <si>
    <t>縣立和群國中</t>
  </si>
  <si>
    <t>彰化縣和美鎮柑井里美寮路一段390號</t>
  </si>
  <si>
    <t>04-7350071</t>
  </si>
  <si>
    <t>伸港鄉</t>
  </si>
  <si>
    <t>縣立伸港國中</t>
  </si>
  <si>
    <t>彰化縣伸港鄉新港路280巷101號</t>
  </si>
  <si>
    <t>04-7988611</t>
  </si>
  <si>
    <t>員林市</t>
  </si>
  <si>
    <t>縣立大同國中</t>
  </si>
  <si>
    <t>國中組第二區</t>
  </si>
  <si>
    <t>彰化縣員林市大同路一段345號</t>
  </si>
  <si>
    <t>04-8358382</t>
  </si>
  <si>
    <t>縣立明倫國中</t>
  </si>
  <si>
    <t>彰化縣員林市明倫路二號</t>
  </si>
  <si>
    <t>04-8311349</t>
  </si>
  <si>
    <t>縣立員林國中</t>
  </si>
  <si>
    <t>彰化縣員林市南潭路2號</t>
  </si>
  <si>
    <t>04-8320873</t>
  </si>
  <si>
    <t>社頭鄉</t>
  </si>
  <si>
    <t>縣立社頭國中</t>
  </si>
  <si>
    <t>彰化縣社頭鄉中興路1號</t>
  </si>
  <si>
    <t>04-8732047</t>
  </si>
  <si>
    <t>永靖鄉</t>
  </si>
  <si>
    <t>縣立永靖國中</t>
  </si>
  <si>
    <t>彰化縣永靖鄉瑚璉村錫壽路123號</t>
  </si>
  <si>
    <t>04-8221929</t>
  </si>
  <si>
    <t>埔心鄉</t>
  </si>
  <si>
    <t>縣立埔心國中</t>
  </si>
  <si>
    <t>彰化縣埔心鄉義民村忠義北路51號</t>
  </si>
  <si>
    <t>04-8291129</t>
  </si>
  <si>
    <t>溪湖鎮</t>
  </si>
  <si>
    <t>彰化縣溪湖鎮福德路310號</t>
  </si>
  <si>
    <t>04-8828588</t>
  </si>
  <si>
    <t>縣立溪湖國中</t>
  </si>
  <si>
    <t>彰化縣溪湖鎮東寮里彰水路四段60號</t>
  </si>
  <si>
    <t>04-8852132</t>
  </si>
  <si>
    <t>大村鄉</t>
  </si>
  <si>
    <t>縣立大村國中</t>
  </si>
  <si>
    <t>彰化縣大村鄉中山路二段240號</t>
  </si>
  <si>
    <t>04-8521231</t>
  </si>
  <si>
    <t>埔鹽鄉</t>
  </si>
  <si>
    <t>縣立埔鹽國中</t>
  </si>
  <si>
    <t>彰化縣埔鹽鄉好修村中正路162號</t>
  </si>
  <si>
    <t>04-8653424</t>
  </si>
  <si>
    <t>田中鎮</t>
  </si>
  <si>
    <t>彰化縣田中鎮文化街23號</t>
  </si>
  <si>
    <t>04-8745820</t>
  </si>
  <si>
    <t>彰化縣田中鎮員集路三段93號</t>
  </si>
  <si>
    <t>04-8753889</t>
  </si>
  <si>
    <t>北斗鎮</t>
  </si>
  <si>
    <t>縣立北斗國中</t>
  </si>
  <si>
    <t>彰化縣北斗鎮文苑路一段136號</t>
  </si>
  <si>
    <t>04-8882072</t>
  </si>
  <si>
    <t>田尾鄉</t>
  </si>
  <si>
    <t>縣立田尾國中</t>
  </si>
  <si>
    <t>彰化縣田尾鄉饒平村中學路二段18號</t>
  </si>
  <si>
    <t>04-8832174</t>
  </si>
  <si>
    <t>埤頭鄉</t>
  </si>
  <si>
    <t>縣立埤頭國中</t>
  </si>
  <si>
    <t>彰化縣埤頭鄉崙腳村中學路67號</t>
  </si>
  <si>
    <t>04-8922004</t>
  </si>
  <si>
    <t>溪州鄉</t>
  </si>
  <si>
    <t>縣立溪州國中</t>
  </si>
  <si>
    <t>彰化縣溪州鄉中央路三段300號</t>
  </si>
  <si>
    <t>04-8895054</t>
  </si>
  <si>
    <t>縣立溪陽國中</t>
  </si>
  <si>
    <t>彰化縣溪州鄉成功村下柑路1號</t>
  </si>
  <si>
    <t>04-8802151</t>
  </si>
  <si>
    <t>竹塘鄉</t>
  </si>
  <si>
    <t>縣立竹塘國中</t>
  </si>
  <si>
    <t>彰化縣竹塘鄉竹塘村竹林路一段550號</t>
  </si>
  <si>
    <t>04-8972034</t>
  </si>
  <si>
    <t>二林鎮</t>
  </si>
  <si>
    <t>彰化縣二林鎮原斗里原竹路872號</t>
  </si>
  <si>
    <t>04-8904600</t>
  </si>
  <si>
    <t>彰化縣二林鎮中西里二城路6號</t>
  </si>
  <si>
    <t>04-8960121</t>
  </si>
  <si>
    <t>縣立萬興國中</t>
  </si>
  <si>
    <t>彰化縣二林鎮二溪路6段626號</t>
  </si>
  <si>
    <t>04-8682978</t>
  </si>
  <si>
    <t>大城鄉</t>
  </si>
  <si>
    <t>縣立大城國中</t>
  </si>
  <si>
    <t>彰化縣大城鄉東城村南平路224號</t>
  </si>
  <si>
    <t>04-8941021</t>
  </si>
  <si>
    <t>芳苑鄉</t>
  </si>
  <si>
    <t>縣立草湖國中</t>
  </si>
  <si>
    <t>彰化縣芳苑鄉草湖村功湖路140號</t>
  </si>
  <si>
    <t>04-8861051</t>
  </si>
  <si>
    <t>縣立芳苑國中</t>
  </si>
  <si>
    <t>彰化縣芳苑鄉仁愛村斗苑路芳苑段211號</t>
  </si>
  <si>
    <t>04-8983264</t>
  </si>
  <si>
    <t>二水鄉</t>
  </si>
  <si>
    <t>縣立二水國中</t>
  </si>
  <si>
    <t>彰化縣二水鄉源泉村月眉巷13號</t>
  </si>
  <si>
    <t>04-8791557</t>
  </si>
  <si>
    <t>學校名稱</t>
    <phoneticPr fontId="1" type="noConversion"/>
  </si>
  <si>
    <t>比賽項目</t>
    <phoneticPr fontId="1" type="noConversion"/>
  </si>
  <si>
    <t>參賽學生資料</t>
    <phoneticPr fontId="1" type="noConversion"/>
  </si>
  <si>
    <t>指導老師資料</t>
    <phoneticPr fontId="1" type="noConversion"/>
  </si>
  <si>
    <t>姓名</t>
    <phoneticPr fontId="1" type="noConversion"/>
  </si>
  <si>
    <t>性別</t>
    <phoneticPr fontId="1" type="noConversion"/>
  </si>
  <si>
    <t>出生年月日</t>
    <phoneticPr fontId="1" type="noConversion"/>
  </si>
  <si>
    <t>年級</t>
    <phoneticPr fontId="1" type="noConversion"/>
  </si>
  <si>
    <t>職稱</t>
    <phoneticPr fontId="1" type="noConversion"/>
  </si>
  <si>
    <t>教師</t>
  </si>
  <si>
    <t>教師</t>
    <phoneticPr fontId="1" type="noConversion"/>
  </si>
  <si>
    <t>組長</t>
    <phoneticPr fontId="1" type="noConversion"/>
  </si>
  <si>
    <t>主任</t>
    <phoneticPr fontId="1" type="noConversion"/>
  </si>
  <si>
    <t>校長</t>
    <phoneticPr fontId="1" type="noConversion"/>
  </si>
  <si>
    <t>服務學校</t>
    <phoneticPr fontId="1" type="noConversion"/>
  </si>
  <si>
    <t>演說--國語</t>
  </si>
  <si>
    <t>演說--國語</t>
    <phoneticPr fontId="1" type="noConversion"/>
  </si>
  <si>
    <t>男</t>
    <phoneticPr fontId="1" type="noConversion"/>
  </si>
  <si>
    <t>女</t>
  </si>
  <si>
    <t>女</t>
    <phoneticPr fontId="1" type="noConversion"/>
  </si>
  <si>
    <t>100年2月23日</t>
    <phoneticPr fontId="1" type="noConversion"/>
  </si>
  <si>
    <t>七年級</t>
  </si>
  <si>
    <t>七年級</t>
    <phoneticPr fontId="1" type="noConversion"/>
  </si>
  <si>
    <t>八年級</t>
    <phoneticPr fontId="1" type="noConversion"/>
  </si>
  <si>
    <t>九年級</t>
    <phoneticPr fontId="1" type="noConversion"/>
  </si>
  <si>
    <t>朗讀--國語</t>
  </si>
  <si>
    <t>朗讀--國語</t>
    <phoneticPr fontId="1" type="noConversion"/>
  </si>
  <si>
    <t>朗讀--臺灣台語</t>
  </si>
  <si>
    <t>朗讀--臺灣台語</t>
    <phoneticPr fontId="1" type="noConversion"/>
  </si>
  <si>
    <t>作文</t>
  </si>
  <si>
    <t>作文</t>
    <phoneticPr fontId="1" type="noConversion"/>
  </si>
  <si>
    <t>寫字</t>
  </si>
  <si>
    <t>寫字</t>
    <phoneticPr fontId="1" type="noConversion"/>
  </si>
  <si>
    <t>字音字形--國語</t>
  </si>
  <si>
    <t>字音字形--國語</t>
    <phoneticPr fontId="1" type="noConversion"/>
  </si>
  <si>
    <t>情境式演說--
臺灣台語</t>
    <phoneticPr fontId="1" type="noConversion"/>
  </si>
  <si>
    <t>承辦人：</t>
    <phoneticPr fontId="1" type="noConversion"/>
  </si>
  <si>
    <t>教務主任：</t>
    <phoneticPr fontId="1" type="noConversion"/>
  </si>
  <si>
    <t>校長：</t>
    <phoneticPr fontId="1" type="noConversion"/>
  </si>
  <si>
    <t>組別</t>
    <phoneticPr fontId="1" type="noConversion"/>
  </si>
  <si>
    <t>學校地址</t>
    <phoneticPr fontId="1" type="noConversion"/>
  </si>
  <si>
    <t>聯絡電話</t>
    <phoneticPr fontId="1" type="noConversion"/>
  </si>
  <si>
    <t>鄉  鎮</t>
    <phoneticPr fontId="1" type="noConversion"/>
  </si>
  <si>
    <t>彰化縣115年度語文競賽報名表</t>
    <phoneticPr fontId="1" type="noConversion"/>
  </si>
  <si>
    <t>備註</t>
    <phoneticPr fontId="1" type="noConversion"/>
  </si>
  <si>
    <t>縣立彰化藝術高中國中部</t>
    <phoneticPr fontId="1" type="noConversion"/>
  </si>
  <si>
    <t>縣立信義國中小國中部</t>
    <phoneticPr fontId="1" type="noConversion"/>
  </si>
  <si>
    <t>縣立鹿江國際國中小國中部</t>
    <phoneticPr fontId="1" type="noConversion"/>
  </si>
  <si>
    <t>縣立和美高中國中部</t>
    <phoneticPr fontId="1" type="noConversion"/>
  </si>
  <si>
    <t>縣立福興國中</t>
    <phoneticPr fontId="1" type="noConversion"/>
  </si>
  <si>
    <t>福興鄉</t>
    <phoneticPr fontId="1" type="noConversion"/>
  </si>
  <si>
    <t xml:space="preserve">彰化縣福興鄉西勢村員鹿路二段270號 </t>
    <phoneticPr fontId="1" type="noConversion"/>
  </si>
  <si>
    <t>04-7772009</t>
    <phoneticPr fontId="1" type="noConversion"/>
  </si>
  <si>
    <t>縣立原斗國中小國中部</t>
    <phoneticPr fontId="1" type="noConversion"/>
  </si>
  <si>
    <t>私立文興高中國中部</t>
    <phoneticPr fontId="1" type="noConversion"/>
  </si>
  <si>
    <t>縣立田中高中國中部</t>
    <phoneticPr fontId="1" type="noConversion"/>
  </si>
  <si>
    <t>縣立二林高中國中部</t>
    <phoneticPr fontId="1" type="noConversion"/>
  </si>
  <si>
    <t>縣立成功高中國中部</t>
    <phoneticPr fontId="1" type="noConversion"/>
  </si>
  <si>
    <t>私立精誠高中國中部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</si>
</sst>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u/>
      <sz val="24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Protection="1">
      <alignment vertical="center"/>
    </xf>
    <xf numFmtId="0" fontId="3" fillId="0" borderId="0" xfId="0" applyNumberFormat="1" applyFont="1" applyAlignment="1" applyProtection="1">
      <alignment horizontal="center" vertical="center"/>
    </xf>
    <xf numFmtId="0" fontId="0" fillId="0" borderId="0" xfId="0" applyNumberFormat="1" applyProtection="1">
      <alignment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Protection="1">
      <alignment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</xf>
    <xf numFmtId="176" fontId="0" fillId="0" borderId="0" xfId="0" applyNumberFormat="1" applyProtection="1">
      <alignment vertical="center"/>
    </xf>
    <xf numFmtId="176" fontId="7" fillId="0" borderId="0" xfId="0" applyNumberFormat="1" applyFont="1">
      <alignment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5" xfId="0" applyNumberFormat="1" applyFont="1" applyBorder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75B7-FD41-428D-9056-26DDF03C0692}">
  <dimension ref="B1:O17"/>
  <sheetViews>
    <sheetView tabSelected="1" zoomScale="145" zoomScaleNormal="145" workbookViewId="0">
      <selection activeCell="C3" sqref="C3:F3"/>
    </sheetView>
  </sheetViews>
  <sheetFormatPr defaultRowHeight="16.2" x14ac:dyDescent="0.3"/>
  <cols>
    <col min="1" max="1" width="1.88671875" style="6" customWidth="1"/>
    <col min="2" max="2" width="22.88671875" style="6" customWidth="1"/>
    <col min="3" max="3" width="16.88671875" style="6" customWidth="1"/>
    <col min="4" max="4" width="8.88671875" style="6"/>
    <col min="5" max="5" width="16" style="7" customWidth="1"/>
    <col min="6" max="6" width="8.44140625" style="7" customWidth="1"/>
    <col min="7" max="7" width="15" style="7" customWidth="1"/>
    <col min="8" max="8" width="7.21875" style="7" customWidth="1"/>
    <col min="9" max="9" width="26.33203125" style="7" customWidth="1"/>
    <col min="10" max="10" width="10" style="6" customWidth="1"/>
    <col min="11" max="11" width="8.88671875" style="6"/>
    <col min="12" max="12" width="23.6640625" style="6" hidden="1" customWidth="1"/>
    <col min="13" max="15" width="0" style="6" hidden="1" customWidth="1"/>
    <col min="16" max="16384" width="8.88671875" style="6"/>
  </cols>
  <sheetData>
    <row r="1" spans="2:15" ht="16.2" customHeight="1" x14ac:dyDescent="0.3">
      <c r="B1" s="30" t="s">
        <v>199</v>
      </c>
      <c r="C1" s="30"/>
      <c r="D1" s="30"/>
      <c r="E1" s="30"/>
      <c r="F1" s="30"/>
      <c r="G1" s="30"/>
      <c r="H1" s="30"/>
      <c r="I1" s="30"/>
      <c r="J1" s="30"/>
    </row>
    <row r="2" spans="2:15" ht="43.8" customHeight="1" thickBot="1" x14ac:dyDescent="0.35">
      <c r="B2" s="31"/>
      <c r="C2" s="31"/>
      <c r="D2" s="31"/>
      <c r="E2" s="31"/>
      <c r="F2" s="31"/>
      <c r="G2" s="31"/>
      <c r="H2" s="31"/>
      <c r="I2" s="31"/>
      <c r="J2" s="31"/>
    </row>
    <row r="3" spans="2:15" ht="20.399999999999999" thickBot="1" x14ac:dyDescent="0.35">
      <c r="B3" s="10" t="s">
        <v>156</v>
      </c>
      <c r="C3" s="26" t="s">
        <v>69</v>
      </c>
      <c r="D3" s="26"/>
      <c r="E3" s="26"/>
      <c r="F3" s="26"/>
      <c r="G3" s="11" t="s">
        <v>2</v>
      </c>
      <c r="H3" s="27">
        <f>VLOOKUP(C3,學校清單!A1:F46,3,FALSE)</f>
        <v>74536</v>
      </c>
      <c r="I3" s="28"/>
      <c r="J3" s="29"/>
    </row>
    <row r="4" spans="2:15" ht="20.399999999999999" thickBot="1" x14ac:dyDescent="0.35">
      <c r="B4" s="10" t="s">
        <v>195</v>
      </c>
      <c r="C4" s="22" t="str">
        <f>VLOOKUP(C3,學校清單!A1:F46,4,FALSE)</f>
        <v>國中組第二區</v>
      </c>
      <c r="D4" s="22"/>
      <c r="E4" s="22"/>
      <c r="F4" s="22"/>
      <c r="G4" s="11" t="s">
        <v>198</v>
      </c>
      <c r="H4" s="23" t="str">
        <f>VLOOKUP(C3,學校清單!A1:F46,2,FALSE)</f>
        <v>員林市</v>
      </c>
      <c r="I4" s="24"/>
      <c r="J4" s="25"/>
    </row>
    <row r="5" spans="2:15" ht="20.399999999999999" thickBot="1" x14ac:dyDescent="0.35">
      <c r="B5" s="10" t="s">
        <v>196</v>
      </c>
      <c r="C5" s="22" t="str">
        <f>VLOOKUP(C3,學校清單!A1:F46,5,FALSE)</f>
        <v>彰化縣員林市大同路一段345號</v>
      </c>
      <c r="D5" s="22"/>
      <c r="E5" s="22"/>
      <c r="F5" s="22"/>
      <c r="G5" s="11" t="s">
        <v>197</v>
      </c>
      <c r="H5" s="23" t="str">
        <f>VLOOKUP(C3,學校清單!A1:F46,6,FALSE)</f>
        <v>04-8358382</v>
      </c>
      <c r="I5" s="24"/>
      <c r="J5" s="25"/>
    </row>
    <row r="6" spans="2:15" ht="20.399999999999999" thickBot="1" x14ac:dyDescent="0.35">
      <c r="B6" s="4"/>
      <c r="C6" s="4"/>
      <c r="D6" s="4"/>
      <c r="E6" s="5"/>
      <c r="F6" s="5"/>
      <c r="G6" s="5"/>
      <c r="H6" s="5"/>
      <c r="I6" s="5"/>
    </row>
    <row r="7" spans="2:15" ht="20.399999999999999" thickBot="1" x14ac:dyDescent="0.35">
      <c r="B7" s="20" t="s">
        <v>157</v>
      </c>
      <c r="C7" s="20" t="s">
        <v>158</v>
      </c>
      <c r="D7" s="20"/>
      <c r="E7" s="20"/>
      <c r="F7" s="21"/>
      <c r="G7" s="20" t="s">
        <v>159</v>
      </c>
      <c r="H7" s="20"/>
      <c r="I7" s="20"/>
      <c r="J7" s="20"/>
    </row>
    <row r="8" spans="2:15" ht="20.399999999999999" thickBot="1" x14ac:dyDescent="0.35">
      <c r="B8" s="20"/>
      <c r="C8" s="12" t="s">
        <v>160</v>
      </c>
      <c r="D8" s="12" t="s">
        <v>161</v>
      </c>
      <c r="E8" s="12" t="s">
        <v>162</v>
      </c>
      <c r="F8" s="13" t="s">
        <v>163</v>
      </c>
      <c r="G8" s="12" t="s">
        <v>160</v>
      </c>
      <c r="H8" s="12" t="s">
        <v>164</v>
      </c>
      <c r="I8" s="12" t="s">
        <v>170</v>
      </c>
      <c r="J8" s="12" t="s">
        <v>200</v>
      </c>
    </row>
    <row r="9" spans="2:15" ht="27.6" customHeight="1" thickBot="1" x14ac:dyDescent="0.35">
      <c r="B9" s="12" t="s">
        <v>171</v>
      </c>
      <c r="C9" s="3"/>
      <c r="D9" s="3" t="s">
        <v>174</v>
      </c>
      <c r="E9" s="3" t="s">
        <v>176</v>
      </c>
      <c r="F9" s="14" t="s">
        <v>177</v>
      </c>
      <c r="G9" s="3"/>
      <c r="H9" s="3" t="s">
        <v>165</v>
      </c>
      <c r="I9" s="18" t="str">
        <f>C3</f>
        <v>縣立大同國中</v>
      </c>
      <c r="J9" s="19"/>
      <c r="L9" s="6" t="s">
        <v>172</v>
      </c>
      <c r="M9" s="6" t="s">
        <v>166</v>
      </c>
      <c r="N9" s="6" t="s">
        <v>173</v>
      </c>
      <c r="O9" s="6" t="s">
        <v>178</v>
      </c>
    </row>
    <row r="10" spans="2:15" ht="41.4" customHeight="1" thickBot="1" x14ac:dyDescent="0.35">
      <c r="B10" s="9" t="s">
        <v>191</v>
      </c>
      <c r="C10" s="3"/>
      <c r="D10" s="3"/>
      <c r="E10" s="3"/>
      <c r="F10" s="14"/>
      <c r="G10" s="3"/>
      <c r="H10" s="3"/>
      <c r="I10" s="18" t="str">
        <f>C3</f>
        <v>縣立大同國中</v>
      </c>
      <c r="J10" s="19"/>
      <c r="L10" s="8" t="s">
        <v>191</v>
      </c>
      <c r="M10" s="6" t="s">
        <v>167</v>
      </c>
      <c r="N10" s="6" t="s">
        <v>175</v>
      </c>
      <c r="O10" s="6" t="s">
        <v>179</v>
      </c>
    </row>
    <row r="11" spans="2:15" ht="27.6" customHeight="1" thickBot="1" x14ac:dyDescent="0.35">
      <c r="B11" s="12" t="s">
        <v>181</v>
      </c>
      <c r="C11" s="3"/>
      <c r="D11" s="3"/>
      <c r="E11" s="3"/>
      <c r="F11" s="14"/>
      <c r="G11" s="3"/>
      <c r="H11" s="3"/>
      <c r="I11" s="18" t="str">
        <f>C3</f>
        <v>縣立大同國中</v>
      </c>
      <c r="J11" s="19"/>
      <c r="L11" s="6" t="s">
        <v>182</v>
      </c>
      <c r="M11" s="6" t="s">
        <v>168</v>
      </c>
      <c r="O11" s="6" t="s">
        <v>180</v>
      </c>
    </row>
    <row r="12" spans="2:15" ht="27.6" customHeight="1" thickBot="1" x14ac:dyDescent="0.35">
      <c r="B12" s="12" t="s">
        <v>183</v>
      </c>
      <c r="C12" s="3"/>
      <c r="D12" s="3"/>
      <c r="E12" s="3"/>
      <c r="F12" s="14"/>
      <c r="G12" s="3"/>
      <c r="H12" s="3"/>
      <c r="I12" s="18" t="str">
        <f>C3</f>
        <v>縣立大同國中</v>
      </c>
      <c r="J12" s="19"/>
      <c r="L12" s="6" t="s">
        <v>184</v>
      </c>
      <c r="M12" s="6" t="s">
        <v>169</v>
      </c>
    </row>
    <row r="13" spans="2:15" ht="27.6" customHeight="1" thickBot="1" x14ac:dyDescent="0.35">
      <c r="B13" s="12" t="s">
        <v>185</v>
      </c>
      <c r="C13" s="3"/>
      <c r="D13" s="3"/>
      <c r="E13" s="3"/>
      <c r="F13" s="14"/>
      <c r="G13" s="3"/>
      <c r="H13" s="3"/>
      <c r="I13" s="18" t="str">
        <f>C3</f>
        <v>縣立大同國中</v>
      </c>
      <c r="J13" s="19"/>
      <c r="L13" s="6" t="s">
        <v>186</v>
      </c>
    </row>
    <row r="14" spans="2:15" ht="27.6" customHeight="1" thickBot="1" x14ac:dyDescent="0.35">
      <c r="B14" s="12" t="s">
        <v>187</v>
      </c>
      <c r="C14" s="3"/>
      <c r="D14" s="3"/>
      <c r="E14" s="3"/>
      <c r="F14" s="14"/>
      <c r="G14" s="3"/>
      <c r="H14" s="3"/>
      <c r="I14" s="18" t="str">
        <f>C3</f>
        <v>縣立大同國中</v>
      </c>
      <c r="J14" s="19"/>
      <c r="L14" s="6" t="s">
        <v>188</v>
      </c>
    </row>
    <row r="15" spans="2:15" ht="27.6" customHeight="1" thickBot="1" x14ac:dyDescent="0.35">
      <c r="B15" s="12" t="s">
        <v>189</v>
      </c>
      <c r="C15" s="3"/>
      <c r="D15" s="3"/>
      <c r="E15" s="3"/>
      <c r="F15" s="14"/>
      <c r="G15" s="3"/>
      <c r="H15" s="3"/>
      <c r="I15" s="18" t="str">
        <f>C3</f>
        <v>縣立大同國中</v>
      </c>
      <c r="J15" s="19"/>
      <c r="L15" s="6" t="s">
        <v>190</v>
      </c>
    </row>
    <row r="16" spans="2:15" ht="19.8" x14ac:dyDescent="0.3">
      <c r="B16" s="4"/>
      <c r="C16" s="4"/>
      <c r="D16" s="4"/>
      <c r="E16" s="5"/>
      <c r="F16" s="5"/>
      <c r="G16" s="5"/>
      <c r="H16" s="5"/>
      <c r="I16" s="5"/>
    </row>
    <row r="17" spans="2:9" ht="19.8" x14ac:dyDescent="0.3">
      <c r="B17" s="4" t="s">
        <v>192</v>
      </c>
      <c r="C17" s="4"/>
      <c r="D17" s="4" t="s">
        <v>193</v>
      </c>
      <c r="E17" s="5"/>
      <c r="F17" s="5"/>
      <c r="G17" s="5"/>
      <c r="H17" s="5" t="s">
        <v>194</v>
      </c>
      <c r="I17" s="5"/>
    </row>
  </sheetData>
  <sheetProtection algorithmName="SHA-512" hashValue="7bigIpqd/ZScJcnsOrInnYxvuePY3vyEdzK6cPesl2WLiKQqoGEhIzQKmu+RKArmquUxKs3fBaq1HTNq/3+JJw==" saltValue="0QC+XyojdJb+5H+Pe5MkRA==" spinCount="100000" sheet="1" objects="1" scenarios="1"/>
  <mergeCells count="10">
    <mergeCell ref="C3:F3"/>
    <mergeCell ref="C4:F4"/>
    <mergeCell ref="H3:J3"/>
    <mergeCell ref="H4:J4"/>
    <mergeCell ref="B1:J2"/>
    <mergeCell ref="B7:B8"/>
    <mergeCell ref="C7:F7"/>
    <mergeCell ref="C5:F5"/>
    <mergeCell ref="G7:J7"/>
    <mergeCell ref="H5:J5"/>
  </mergeCells>
  <phoneticPr fontId="1" type="noConversion"/>
  <dataValidations count="3">
    <dataValidation type="list" allowBlank="1" showInputMessage="1" showErrorMessage="1" sqref="H9:H15" xr:uid="{E5690E29-511D-4E56-A739-F21085C3DE7F}">
      <formula1>$M$9:$M$12</formula1>
    </dataValidation>
    <dataValidation type="list" allowBlank="1" showInputMessage="1" showErrorMessage="1" sqref="F9:F15" xr:uid="{DC6CCF69-2897-4FEE-B706-3CB45DAFD4D1}">
      <formula1>$O$9:$O$11</formula1>
    </dataValidation>
    <dataValidation type="list" allowBlank="1" showInputMessage="1" showErrorMessage="1" sqref="D9:D15" xr:uid="{9E150DAE-4562-4A06-B6BF-CC78CF02F915}">
      <formula1>$N$9:$N$10</formula1>
    </dataValidation>
  </dataValidations>
  <printOptions horizontalCentered="1"/>
  <pageMargins left="0" right="0" top="0.39370078740157483" bottom="0" header="0" footer="0"/>
  <pageSetup paperSize="9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ED3095-15E6-47A9-A7FB-EF8CE8A54E44}">
          <x14:formula1>
            <xm:f>學校清單!$A$2:$A$46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1DE-3789-48F4-8A49-890ED7A3DF37}">
  <dimension ref="A1:F46"/>
  <sheetViews>
    <sheetView workbookViewId="0">
      <selection activeCell="A10" sqref="A10"/>
    </sheetView>
  </sheetViews>
  <sheetFormatPr defaultRowHeight="16.2" x14ac:dyDescent="0.3"/>
  <cols>
    <col min="1" max="1" width="30.21875" style="1" customWidth="1"/>
    <col min="2" max="2" width="15.21875" style="1" customWidth="1"/>
    <col min="3" max="3" width="12.77734375" style="1" customWidth="1"/>
    <col min="4" max="4" width="17.5546875" style="1" customWidth="1"/>
    <col min="5" max="5" width="45.109375" style="1" customWidth="1"/>
    <col min="6" max="6" width="16.44140625" style="1" customWidth="1"/>
    <col min="7" max="16384" width="8.88671875" style="1"/>
  </cols>
  <sheetData>
    <row r="1" spans="1:6" x14ac:dyDescent="0.3">
      <c r="A1" s="2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">
      <c r="A2" s="2" t="s">
        <v>7</v>
      </c>
      <c r="B2" s="2" t="s">
        <v>6</v>
      </c>
      <c r="C2" s="16">
        <v>74506</v>
      </c>
      <c r="D2" s="15" t="s">
        <v>8</v>
      </c>
      <c r="E2" s="2" t="s">
        <v>9</v>
      </c>
      <c r="F2" s="2" t="s">
        <v>10</v>
      </c>
    </row>
    <row r="3" spans="1:6" x14ac:dyDescent="0.3">
      <c r="A3" s="2" t="s">
        <v>201</v>
      </c>
      <c r="B3" s="2" t="s">
        <v>6</v>
      </c>
      <c r="C3" s="16">
        <v>74308</v>
      </c>
      <c r="D3" s="15" t="s">
        <v>8</v>
      </c>
      <c r="E3" s="2" t="s">
        <v>11</v>
      </c>
      <c r="F3" s="2" t="s">
        <v>12</v>
      </c>
    </row>
    <row r="4" spans="1:6" x14ac:dyDescent="0.3">
      <c r="A4" s="2" t="s">
        <v>13</v>
      </c>
      <c r="B4" s="2" t="s">
        <v>6</v>
      </c>
      <c r="C4" s="16">
        <v>71318</v>
      </c>
      <c r="D4" s="15" t="s">
        <v>8</v>
      </c>
      <c r="E4" s="2" t="s">
        <v>14</v>
      </c>
      <c r="F4" s="2" t="s">
        <v>15</v>
      </c>
    </row>
    <row r="5" spans="1:6" x14ac:dyDescent="0.3">
      <c r="A5" s="2" t="s">
        <v>202</v>
      </c>
      <c r="B5" s="2" t="s">
        <v>6</v>
      </c>
      <c r="C5" s="16">
        <v>74541</v>
      </c>
      <c r="D5" s="15" t="s">
        <v>8</v>
      </c>
      <c r="E5" s="2" t="s">
        <v>16</v>
      </c>
      <c r="F5" s="2" t="s">
        <v>17</v>
      </c>
    </row>
    <row r="6" spans="1:6" x14ac:dyDescent="0.3">
      <c r="A6" s="2" t="s">
        <v>18</v>
      </c>
      <c r="B6" s="2" t="s">
        <v>6</v>
      </c>
      <c r="C6" s="16">
        <v>74505</v>
      </c>
      <c r="D6" s="15" t="s">
        <v>8</v>
      </c>
      <c r="E6" s="2" t="s">
        <v>19</v>
      </c>
      <c r="F6" s="2" t="s">
        <v>20</v>
      </c>
    </row>
    <row r="7" spans="1:6" x14ac:dyDescent="0.3">
      <c r="A7" s="2" t="s">
        <v>21</v>
      </c>
      <c r="B7" s="2" t="s">
        <v>6</v>
      </c>
      <c r="C7" s="16">
        <v>74507</v>
      </c>
      <c r="D7" s="15" t="s">
        <v>8</v>
      </c>
      <c r="E7" s="2" t="s">
        <v>22</v>
      </c>
      <c r="F7" s="2" t="s">
        <v>23</v>
      </c>
    </row>
    <row r="8" spans="1:6" x14ac:dyDescent="0.3">
      <c r="A8" s="2" t="s">
        <v>24</v>
      </c>
      <c r="B8" s="2" t="s">
        <v>6</v>
      </c>
      <c r="C8" s="16">
        <v>74540</v>
      </c>
      <c r="D8" s="15" t="s">
        <v>8</v>
      </c>
      <c r="E8" s="2" t="s">
        <v>25</v>
      </c>
      <c r="F8" s="2" t="s">
        <v>26</v>
      </c>
    </row>
    <row r="9" spans="1:6" x14ac:dyDescent="0.3">
      <c r="A9" s="2" t="s">
        <v>214</v>
      </c>
      <c r="B9" s="2" t="s">
        <v>6</v>
      </c>
      <c r="C9" s="16">
        <v>71311</v>
      </c>
      <c r="D9" s="15" t="s">
        <v>8</v>
      </c>
      <c r="E9" s="2" t="s">
        <v>27</v>
      </c>
      <c r="F9" s="2" t="s">
        <v>28</v>
      </c>
    </row>
    <row r="10" spans="1:6" x14ac:dyDescent="0.3">
      <c r="A10" s="2" t="s">
        <v>29</v>
      </c>
      <c r="B10" s="2" t="s">
        <v>6</v>
      </c>
      <c r="C10" s="16">
        <v>74538</v>
      </c>
      <c r="D10" s="15" t="s">
        <v>8</v>
      </c>
      <c r="E10" s="2" t="s">
        <v>30</v>
      </c>
      <c r="F10" s="2" t="s">
        <v>31</v>
      </c>
    </row>
    <row r="11" spans="1:6" x14ac:dyDescent="0.3">
      <c r="A11" s="2" t="s">
        <v>33</v>
      </c>
      <c r="B11" s="2" t="s">
        <v>32</v>
      </c>
      <c r="C11" s="16">
        <v>74509</v>
      </c>
      <c r="D11" s="15" t="s">
        <v>8</v>
      </c>
      <c r="E11" s="2" t="s">
        <v>34</v>
      </c>
      <c r="F11" s="2" t="s">
        <v>35</v>
      </c>
    </row>
    <row r="12" spans="1:6" x14ac:dyDescent="0.3">
      <c r="A12" s="2" t="s">
        <v>37</v>
      </c>
      <c r="B12" s="2" t="s">
        <v>36</v>
      </c>
      <c r="C12" s="16">
        <v>74526</v>
      </c>
      <c r="D12" s="15" t="s">
        <v>8</v>
      </c>
      <c r="E12" s="2" t="s">
        <v>38</v>
      </c>
      <c r="F12" s="2" t="s">
        <v>39</v>
      </c>
    </row>
    <row r="13" spans="1:6" x14ac:dyDescent="0.3">
      <c r="A13" s="2" t="s">
        <v>41</v>
      </c>
      <c r="B13" s="2" t="s">
        <v>40</v>
      </c>
      <c r="C13" s="16">
        <v>74522</v>
      </c>
      <c r="D13" s="15" t="s">
        <v>8</v>
      </c>
      <c r="E13" s="2" t="s">
        <v>42</v>
      </c>
      <c r="F13" s="2" t="s">
        <v>43</v>
      </c>
    </row>
    <row r="14" spans="1:6" x14ac:dyDescent="0.3">
      <c r="A14" s="2" t="s">
        <v>45</v>
      </c>
      <c r="B14" s="2" t="s">
        <v>44</v>
      </c>
      <c r="C14" s="16">
        <v>74503</v>
      </c>
      <c r="D14" s="15" t="s">
        <v>8</v>
      </c>
      <c r="E14" s="2" t="s">
        <v>46</v>
      </c>
      <c r="F14" s="2" t="s">
        <v>47</v>
      </c>
    </row>
    <row r="15" spans="1:6" x14ac:dyDescent="0.3">
      <c r="A15" s="2" t="s">
        <v>203</v>
      </c>
      <c r="B15" s="2" t="s">
        <v>44</v>
      </c>
      <c r="C15" s="16">
        <v>74542</v>
      </c>
      <c r="D15" s="15" t="s">
        <v>8</v>
      </c>
      <c r="E15" s="2" t="s">
        <v>48</v>
      </c>
      <c r="F15" s="2" t="s">
        <v>49</v>
      </c>
    </row>
    <row r="16" spans="1:6" x14ac:dyDescent="0.3">
      <c r="A16" s="2" t="s">
        <v>51</v>
      </c>
      <c r="B16" s="2" t="s">
        <v>50</v>
      </c>
      <c r="C16" s="16">
        <v>74502</v>
      </c>
      <c r="D16" s="15" t="s">
        <v>8</v>
      </c>
      <c r="E16" s="2" t="s">
        <v>52</v>
      </c>
      <c r="F16" s="2" t="s">
        <v>53</v>
      </c>
    </row>
    <row r="17" spans="1:6" x14ac:dyDescent="0.3">
      <c r="A17" s="2" t="s">
        <v>55</v>
      </c>
      <c r="B17" s="2" t="s">
        <v>54</v>
      </c>
      <c r="C17" s="16">
        <v>74504</v>
      </c>
      <c r="D17" s="15" t="s">
        <v>8</v>
      </c>
      <c r="E17" s="2" t="s">
        <v>56</v>
      </c>
      <c r="F17" s="2" t="s">
        <v>57</v>
      </c>
    </row>
    <row r="18" spans="1:6" x14ac:dyDescent="0.3">
      <c r="A18" s="2" t="s">
        <v>204</v>
      </c>
      <c r="B18" s="2" t="s">
        <v>58</v>
      </c>
      <c r="C18" s="16">
        <v>74323</v>
      </c>
      <c r="D18" s="15" t="s">
        <v>8</v>
      </c>
      <c r="E18" s="2" t="s">
        <v>59</v>
      </c>
      <c r="F18" s="2" t="s">
        <v>60</v>
      </c>
    </row>
    <row r="19" spans="1:6" x14ac:dyDescent="0.3">
      <c r="A19" s="2" t="s">
        <v>61</v>
      </c>
      <c r="B19" s="2" t="s">
        <v>58</v>
      </c>
      <c r="C19" s="16">
        <v>74535</v>
      </c>
      <c r="D19" s="15" t="s">
        <v>8</v>
      </c>
      <c r="E19" s="2" t="s">
        <v>62</v>
      </c>
      <c r="F19" s="2" t="s">
        <v>63</v>
      </c>
    </row>
    <row r="20" spans="1:6" x14ac:dyDescent="0.3">
      <c r="A20" s="2" t="s">
        <v>205</v>
      </c>
      <c r="B20" s="2" t="s">
        <v>206</v>
      </c>
      <c r="C20" s="17">
        <v>74521</v>
      </c>
      <c r="D20" s="15" t="s">
        <v>8</v>
      </c>
      <c r="E20" s="2" t="s">
        <v>207</v>
      </c>
      <c r="F20" s="2" t="s">
        <v>208</v>
      </c>
    </row>
    <row r="21" spans="1:6" x14ac:dyDescent="0.3">
      <c r="A21" s="2" t="s">
        <v>65</v>
      </c>
      <c r="B21" s="2" t="s">
        <v>64</v>
      </c>
      <c r="C21" s="16">
        <v>74524</v>
      </c>
      <c r="D21" s="15" t="s">
        <v>8</v>
      </c>
      <c r="E21" s="2" t="s">
        <v>66</v>
      </c>
      <c r="F21" s="2" t="s">
        <v>67</v>
      </c>
    </row>
    <row r="22" spans="1:6" x14ac:dyDescent="0.3">
      <c r="A22" s="2" t="s">
        <v>69</v>
      </c>
      <c r="B22" s="2" t="s">
        <v>68</v>
      </c>
      <c r="C22" s="16">
        <v>74536</v>
      </c>
      <c r="D22" s="2" t="s">
        <v>70</v>
      </c>
      <c r="E22" s="2" t="s">
        <v>71</v>
      </c>
      <c r="F22" s="2" t="s">
        <v>72</v>
      </c>
    </row>
    <row r="23" spans="1:6" x14ac:dyDescent="0.3">
      <c r="A23" s="2" t="s">
        <v>73</v>
      </c>
      <c r="B23" s="2" t="s">
        <v>68</v>
      </c>
      <c r="C23" s="16">
        <v>74511</v>
      </c>
      <c r="D23" s="2" t="s">
        <v>70</v>
      </c>
      <c r="E23" s="2" t="s">
        <v>74</v>
      </c>
      <c r="F23" s="2" t="s">
        <v>75</v>
      </c>
    </row>
    <row r="24" spans="1:6" x14ac:dyDescent="0.3">
      <c r="A24" s="2" t="s">
        <v>76</v>
      </c>
      <c r="B24" s="2" t="s">
        <v>68</v>
      </c>
      <c r="C24" s="16">
        <v>74510</v>
      </c>
      <c r="D24" s="2" t="s">
        <v>70</v>
      </c>
      <c r="E24" s="2" t="s">
        <v>77</v>
      </c>
      <c r="F24" s="2" t="s">
        <v>78</v>
      </c>
    </row>
    <row r="25" spans="1:6" x14ac:dyDescent="0.3">
      <c r="A25" s="2" t="s">
        <v>80</v>
      </c>
      <c r="B25" s="2" t="s">
        <v>79</v>
      </c>
      <c r="C25" s="16">
        <v>74530</v>
      </c>
      <c r="D25" s="2" t="s">
        <v>70</v>
      </c>
      <c r="E25" s="2" t="s">
        <v>81</v>
      </c>
      <c r="F25" s="2" t="s">
        <v>82</v>
      </c>
    </row>
    <row r="26" spans="1:6" x14ac:dyDescent="0.3">
      <c r="A26" s="2" t="s">
        <v>84</v>
      </c>
      <c r="B26" s="2" t="s">
        <v>83</v>
      </c>
      <c r="C26" s="16">
        <v>74527</v>
      </c>
      <c r="D26" s="2" t="s">
        <v>70</v>
      </c>
      <c r="E26" s="2" t="s">
        <v>85</v>
      </c>
      <c r="F26" s="2" t="s">
        <v>86</v>
      </c>
    </row>
    <row r="27" spans="1:6" x14ac:dyDescent="0.3">
      <c r="A27" s="2" t="s">
        <v>88</v>
      </c>
      <c r="B27" s="2" t="s">
        <v>87</v>
      </c>
      <c r="C27" s="16">
        <v>74520</v>
      </c>
      <c r="D27" s="15" t="s">
        <v>8</v>
      </c>
      <c r="E27" s="2" t="s">
        <v>89</v>
      </c>
      <c r="F27" s="2" t="s">
        <v>90</v>
      </c>
    </row>
    <row r="28" spans="1:6" x14ac:dyDescent="0.3">
      <c r="A28" s="2" t="s">
        <v>213</v>
      </c>
      <c r="B28" s="2" t="s">
        <v>91</v>
      </c>
      <c r="C28" s="16">
        <v>74339</v>
      </c>
      <c r="D28" s="2" t="s">
        <v>70</v>
      </c>
      <c r="E28" s="2" t="s">
        <v>92</v>
      </c>
      <c r="F28" s="2" t="s">
        <v>93</v>
      </c>
    </row>
    <row r="29" spans="1:6" x14ac:dyDescent="0.3">
      <c r="A29" s="2" t="s">
        <v>94</v>
      </c>
      <c r="B29" s="2" t="s">
        <v>91</v>
      </c>
      <c r="C29" s="16">
        <v>74518</v>
      </c>
      <c r="D29" s="15" t="s">
        <v>8</v>
      </c>
      <c r="E29" s="2" t="s">
        <v>95</v>
      </c>
      <c r="F29" s="2" t="s">
        <v>96</v>
      </c>
    </row>
    <row r="30" spans="1:6" x14ac:dyDescent="0.3">
      <c r="A30" s="2" t="s">
        <v>98</v>
      </c>
      <c r="B30" s="2" t="s">
        <v>97</v>
      </c>
      <c r="C30" s="16">
        <v>74525</v>
      </c>
      <c r="D30" s="2" t="s">
        <v>70</v>
      </c>
      <c r="E30" s="2" t="s">
        <v>99</v>
      </c>
      <c r="F30" s="2" t="s">
        <v>100</v>
      </c>
    </row>
    <row r="31" spans="1:6" x14ac:dyDescent="0.3">
      <c r="A31" s="2" t="s">
        <v>102</v>
      </c>
      <c r="B31" s="2" t="s">
        <v>101</v>
      </c>
      <c r="C31" s="16">
        <v>74519</v>
      </c>
      <c r="D31" s="15" t="s">
        <v>8</v>
      </c>
      <c r="E31" s="2" t="s">
        <v>103</v>
      </c>
      <c r="F31" s="2" t="s">
        <v>104</v>
      </c>
    </row>
    <row r="32" spans="1:6" x14ac:dyDescent="0.3">
      <c r="A32" s="2" t="s">
        <v>211</v>
      </c>
      <c r="B32" s="2" t="s">
        <v>105</v>
      </c>
      <c r="C32" s="16">
        <v>74328</v>
      </c>
      <c r="D32" s="2" t="s">
        <v>70</v>
      </c>
      <c r="E32" s="2" t="s">
        <v>106</v>
      </c>
      <c r="F32" s="2" t="s">
        <v>107</v>
      </c>
    </row>
    <row r="33" spans="1:6" x14ac:dyDescent="0.3">
      <c r="A33" s="2" t="s">
        <v>210</v>
      </c>
      <c r="B33" s="2" t="s">
        <v>105</v>
      </c>
      <c r="C33" s="16">
        <v>71317</v>
      </c>
      <c r="D33" s="2" t="s">
        <v>70</v>
      </c>
      <c r="E33" s="2" t="s">
        <v>108</v>
      </c>
      <c r="F33" s="2" t="s">
        <v>109</v>
      </c>
    </row>
    <row r="34" spans="1:6" x14ac:dyDescent="0.3">
      <c r="A34" s="2" t="s">
        <v>111</v>
      </c>
      <c r="B34" s="2" t="s">
        <v>110</v>
      </c>
      <c r="C34" s="16">
        <v>74501</v>
      </c>
      <c r="D34" s="2" t="s">
        <v>70</v>
      </c>
      <c r="E34" s="2" t="s">
        <v>112</v>
      </c>
      <c r="F34" s="2" t="s">
        <v>113</v>
      </c>
    </row>
    <row r="35" spans="1:6" x14ac:dyDescent="0.3">
      <c r="A35" s="2" t="s">
        <v>115</v>
      </c>
      <c r="B35" s="2" t="s">
        <v>114</v>
      </c>
      <c r="C35" s="16">
        <v>74531</v>
      </c>
      <c r="D35" s="2" t="s">
        <v>70</v>
      </c>
      <c r="E35" s="2" t="s">
        <v>116</v>
      </c>
      <c r="F35" s="2" t="s">
        <v>117</v>
      </c>
    </row>
    <row r="36" spans="1:6" x14ac:dyDescent="0.3">
      <c r="A36" s="2" t="s">
        <v>119</v>
      </c>
      <c r="B36" s="2" t="s">
        <v>118</v>
      </c>
      <c r="C36" s="16">
        <v>74534</v>
      </c>
      <c r="D36" s="2" t="s">
        <v>70</v>
      </c>
      <c r="E36" s="2" t="s">
        <v>120</v>
      </c>
      <c r="F36" s="2" t="s">
        <v>121</v>
      </c>
    </row>
    <row r="37" spans="1:6" x14ac:dyDescent="0.3">
      <c r="A37" s="2" t="s">
        <v>123</v>
      </c>
      <c r="B37" s="2" t="s">
        <v>122</v>
      </c>
      <c r="C37" s="16">
        <v>74532</v>
      </c>
      <c r="D37" s="2" t="s">
        <v>70</v>
      </c>
      <c r="E37" s="2" t="s">
        <v>124</v>
      </c>
      <c r="F37" s="2" t="s">
        <v>125</v>
      </c>
    </row>
    <row r="38" spans="1:6" x14ac:dyDescent="0.3">
      <c r="A38" s="2" t="s">
        <v>126</v>
      </c>
      <c r="B38" s="2" t="s">
        <v>122</v>
      </c>
      <c r="C38" s="16">
        <v>74533</v>
      </c>
      <c r="D38" s="2" t="s">
        <v>70</v>
      </c>
      <c r="E38" s="2" t="s">
        <v>127</v>
      </c>
      <c r="F38" s="2" t="s">
        <v>128</v>
      </c>
    </row>
    <row r="39" spans="1:6" x14ac:dyDescent="0.3">
      <c r="A39" s="2" t="s">
        <v>130</v>
      </c>
      <c r="B39" s="2" t="s">
        <v>129</v>
      </c>
      <c r="C39" s="16">
        <v>74514</v>
      </c>
      <c r="D39" s="2" t="s">
        <v>70</v>
      </c>
      <c r="E39" s="2" t="s">
        <v>131</v>
      </c>
      <c r="F39" s="2" t="s">
        <v>132</v>
      </c>
    </row>
    <row r="40" spans="1:6" x14ac:dyDescent="0.3">
      <c r="A40" s="2" t="s">
        <v>209</v>
      </c>
      <c r="B40" s="2" t="s">
        <v>133</v>
      </c>
      <c r="C40" s="16">
        <v>74537</v>
      </c>
      <c r="D40" s="2" t="s">
        <v>70</v>
      </c>
      <c r="E40" s="2" t="s">
        <v>134</v>
      </c>
      <c r="F40" s="2" t="s">
        <v>135</v>
      </c>
    </row>
    <row r="41" spans="1:6" x14ac:dyDescent="0.3">
      <c r="A41" s="2" t="s">
        <v>212</v>
      </c>
      <c r="B41" s="2" t="s">
        <v>133</v>
      </c>
      <c r="C41" s="16">
        <v>74313</v>
      </c>
      <c r="D41" s="2" t="s">
        <v>70</v>
      </c>
      <c r="E41" s="2" t="s">
        <v>136</v>
      </c>
      <c r="F41" s="2" t="s">
        <v>137</v>
      </c>
    </row>
    <row r="42" spans="1:6" x14ac:dyDescent="0.3">
      <c r="A42" s="2" t="s">
        <v>138</v>
      </c>
      <c r="B42" s="2" t="s">
        <v>133</v>
      </c>
      <c r="C42" s="16">
        <v>74512</v>
      </c>
      <c r="D42" s="2" t="s">
        <v>70</v>
      </c>
      <c r="E42" s="2" t="s">
        <v>139</v>
      </c>
      <c r="F42" s="2" t="s">
        <v>140</v>
      </c>
    </row>
    <row r="43" spans="1:6" x14ac:dyDescent="0.3">
      <c r="A43" s="2" t="s">
        <v>142</v>
      </c>
      <c r="B43" s="2" t="s">
        <v>141</v>
      </c>
      <c r="C43" s="16">
        <v>74515</v>
      </c>
      <c r="D43" s="2" t="s">
        <v>70</v>
      </c>
      <c r="E43" s="2" t="s">
        <v>143</v>
      </c>
      <c r="F43" s="2" t="s">
        <v>144</v>
      </c>
    </row>
    <row r="44" spans="1:6" x14ac:dyDescent="0.3">
      <c r="A44" s="2" t="s">
        <v>146</v>
      </c>
      <c r="B44" s="2" t="s">
        <v>145</v>
      </c>
      <c r="C44" s="16">
        <v>74516</v>
      </c>
      <c r="D44" s="2" t="s">
        <v>70</v>
      </c>
      <c r="E44" s="2" t="s">
        <v>147</v>
      </c>
      <c r="F44" s="2" t="s">
        <v>148</v>
      </c>
    </row>
    <row r="45" spans="1:6" x14ac:dyDescent="0.3">
      <c r="A45" s="2" t="s">
        <v>149</v>
      </c>
      <c r="B45" s="2" t="s">
        <v>145</v>
      </c>
      <c r="C45" s="16">
        <v>74517</v>
      </c>
      <c r="D45" s="2" t="s">
        <v>70</v>
      </c>
      <c r="E45" s="2" t="s">
        <v>150</v>
      </c>
      <c r="F45" s="2" t="s">
        <v>151</v>
      </c>
    </row>
    <row r="46" spans="1:6" x14ac:dyDescent="0.3">
      <c r="A46" s="2" t="s">
        <v>153</v>
      </c>
      <c r="B46" s="2" t="s">
        <v>152</v>
      </c>
      <c r="C46" s="16">
        <v>74529</v>
      </c>
      <c r="D46" s="2" t="s">
        <v>70</v>
      </c>
      <c r="E46" s="2" t="s">
        <v>154</v>
      </c>
      <c r="F46" s="2" t="s">
        <v>155</v>
      </c>
    </row>
  </sheetData>
  <sheetProtection algorithmName="SHA-512" hashValue="+a67rpeowiT0DyeYOIzsPedGkukQ2mwJJDRUjuB3fOe183dBxB5fhdAmQaH+FcAt5jfGIMtwNsDgFDypeH8+dg==" saltValue="oenhbVYckIw6bWCpjBEfp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報名表</vt:lpstr>
      <vt:lpstr>學校清單</vt:lpstr>
      <vt:lpstr>報名表!Print_Area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佳慶 張</dc:creator>
  <cp:lastModifiedBy>user</cp:lastModifiedBy>
  <cp:lastPrinted>2026-01-30T07:45:42Z</cp:lastPrinted>
  <dcterms:created xsi:type="dcterms:W3CDTF">2026-01-29T10:09:36Z</dcterms:created>
  <dcterms:modified xsi:type="dcterms:W3CDTF">2026-01-30T08:02:56Z</dcterms:modified>
</cp:coreProperties>
</file>