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<sst xmlns="http://schemas.openxmlformats.org/spreadsheetml/2006/main" count="438" uniqueCount="196">
  <si>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</si>
  <si>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</si>
  <si>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</si>
  <si>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</si>
  <si>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</si>
  <si>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</si>
  <si>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</si>
  <si>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</si>
  <si>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</si>
  <si>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</si>
  <si>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</si>
  <si>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</si>
  <si>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</si>
  <si>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</si>
  <si>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</si>
  <si>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</si>
  <si>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</si>
  <si>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</si>
  <si>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</si>
  <si>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</si>
  <si>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</si>
  <si>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</si>
  <si>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</si>
  <si>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</si>
  <si>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</si>
  <si>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</si>
  <si>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</si>
  <si>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</si>
  <si>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</si>
  <si>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</si>
  <si>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</si>
  <si>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</si>
  <si>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</si>
  <si>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</si>
  <si>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</si>
  <si>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</si>
  <si>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</si>
  <si>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</si>
  <si>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</si>
  <si>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</si>
  <si>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</si>
  <si>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</si>
  <si>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</si>
  <si>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</si>
  <si>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</si>
  <si>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</si>
  <si>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</si>
  <si>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</si>
  <si>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</si>
  <si>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</si>
  <si>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</si>
  <si>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</si>
  <si>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</si>
  <si>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</si>
  <si>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</si>
  <si>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</si>
  <si>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</si>
  <si>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111學年度第1學期第2週午餐菜單</t>
  </si>
  <si>
    <t>9車</t>
  </si>
  <si>
    <t>材料用量</t>
    <phoneticPr fontId="2" type="noConversion"/>
  </si>
  <si>
    <t>白米飯(403+17素)主食雜糧先送</t>
  </si>
  <si>
    <t>餐數</t>
    <phoneticPr fontId="2" type="noConversion"/>
  </si>
  <si>
    <t>瓜仔肉燥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</si>
  <si>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</si>
  <si>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</si>
  <si>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</si>
  <si>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絞肉香里(粗)</t>
  </si>
  <si>
    <t>公斤</t>
  </si>
  <si>
    <t>非基改小小豆干丁榮洲</t>
  </si>
  <si>
    <t>油蔥酥(大-600g)</t>
  </si>
  <si>
    <t>包</t>
  </si>
  <si>
    <t>蒜仁(0.6K/包)</t>
  </si>
  <si>
    <t>蔥(0.5K/把)</t>
  </si>
  <si>
    <t>把</t>
  </si>
  <si>
    <t>螞蟻上樹</t>
  </si>
  <si>
    <t>醣類：</t>
    <phoneticPr fontId="2" type="noConversion"/>
  </si>
  <si>
    <t>大白菜(切半去心)</t>
  </si>
  <si>
    <t>冬粉(2.5K)中農</t>
  </si>
  <si>
    <t>絞肉香里</t>
  </si>
  <si>
    <t>紅蘿蔔(去皮)</t>
  </si>
  <si>
    <t>木耳(整朵)</t>
  </si>
  <si>
    <t>蝦米</t>
  </si>
  <si>
    <t>黃瓜什錦</t>
  </si>
  <si>
    <t>脂肪：</t>
    <phoneticPr fontId="2" type="noConversion"/>
  </si>
  <si>
    <t>大黃瓜(去皮籽實重)</t>
  </si>
  <si>
    <t>黑輪條(小)(如記)</t>
  </si>
  <si>
    <t>冬蝦</t>
  </si>
  <si>
    <t>餐數</t>
    <phoneticPr fontId="2" type="noConversion"/>
  </si>
  <si>
    <t>炒高麗菜</t>
  </si>
  <si>
    <t>高麗菜(去心)實重</t>
  </si>
  <si>
    <t>碎蒜(0.6K/包)</t>
  </si>
  <si>
    <t>星期一</t>
    <phoneticPr fontId="2" type="noConversion"/>
  </si>
  <si>
    <t>榨菜肉絲湯</t>
  </si>
  <si>
    <t>熱量：</t>
    <phoneticPr fontId="2" type="noConversion"/>
  </si>
  <si>
    <t>肉絲香里</t>
  </si>
  <si>
    <t>薑絲(0.6K/包)</t>
  </si>
  <si>
    <t>小米飯</t>
  </si>
  <si>
    <t>梅香雞丁</t>
  </si>
  <si>
    <t>熱量：</t>
    <phoneticPr fontId="2" type="noConversion"/>
  </si>
  <si>
    <t>蛋白質：</t>
    <phoneticPr fontId="2" type="noConversion"/>
  </si>
  <si>
    <t>骨腿丁(CAS)</t>
  </si>
  <si>
    <t>紫蘇梅(600g)</t>
  </si>
  <si>
    <t>薑母</t>
  </si>
  <si>
    <t>肉末油腐</t>
  </si>
  <si>
    <t>小瓜炒魷魚</t>
  </si>
  <si>
    <t>小黃瓜</t>
  </si>
  <si>
    <t>生鮮魷魚圈(QR)</t>
  </si>
  <si>
    <t>袖珍菇</t>
  </si>
  <si>
    <t>炒蚵白菜</t>
  </si>
  <si>
    <t>蚵白菜(去頭)實重</t>
  </si>
  <si>
    <t>星期二</t>
    <phoneticPr fontId="2" type="noConversion"/>
  </si>
  <si>
    <t>豆薯排骨湯</t>
  </si>
  <si>
    <t>脂肪：</t>
    <phoneticPr fontId="2" type="noConversion"/>
  </si>
  <si>
    <t>豆薯(去皮)</t>
  </si>
  <si>
    <t>燕麥飯</t>
  </si>
  <si>
    <t>洋蔥肉片</t>
  </si>
  <si>
    <t>肉片香里</t>
  </si>
  <si>
    <t>洋蔥(去皮)</t>
  </si>
  <si>
    <t>玉米三色</t>
  </si>
  <si>
    <t>玉米粒(QR-K)</t>
  </si>
  <si>
    <t>毛豆仁(TAP)</t>
  </si>
  <si>
    <t>麻婆豆腐</t>
  </si>
  <si>
    <t>豆腐榮洲(約4.5K)非基因</t>
  </si>
  <si>
    <t>板</t>
  </si>
  <si>
    <t>辣豆瓣醬大(3K)</t>
  </si>
  <si>
    <t>桶</t>
  </si>
  <si>
    <t>炒油菜</t>
  </si>
  <si>
    <t>油菜(去頭)實重</t>
  </si>
  <si>
    <t>菜頭大骨湯</t>
  </si>
  <si>
    <t>菜頭(去皮)</t>
  </si>
  <si>
    <t>大骨(CAS)</t>
  </si>
  <si>
    <t>香菜(150g/把)</t>
  </si>
  <si>
    <t>星期三</t>
    <phoneticPr fontId="2" type="noConversion"/>
  </si>
  <si>
    <t>餐數</t>
    <phoneticPr fontId="2" type="noConversion"/>
  </si>
  <si>
    <t>熱量：</t>
    <phoneticPr fontId="2" type="noConversion"/>
  </si>
  <si>
    <t>光泉鮮奶(420+10備)</t>
  </si>
  <si>
    <t>紫米飯</t>
  </si>
  <si>
    <t>星期四</t>
    <phoneticPr fontId="2" type="noConversion"/>
  </si>
  <si>
    <t>茄汁魚片</t>
  </si>
  <si>
    <t>水鯊魚片(CAS)(7-8)</t>
  </si>
  <si>
    <t>片</t>
  </si>
  <si>
    <t>水鯊魚片(CAS)(7-8備品)</t>
  </si>
  <si>
    <t>罐</t>
  </si>
  <si>
    <t>冬瓜什錦菇菇</t>
  </si>
  <si>
    <t>冬瓜(去皮籽實重)</t>
  </si>
  <si>
    <t>杏鮑菇(A)</t>
  </si>
  <si>
    <t>紅蘿蔔炒蛋</t>
  </si>
  <si>
    <t>洗選蛋(QR)</t>
  </si>
  <si>
    <t>炒有機荷葉白菜</t>
  </si>
  <si>
    <t>有機荷葉白菜(彰)</t>
  </si>
  <si>
    <t>白菜貢丸湯</t>
  </si>
  <si>
    <t>蛋白質：</t>
    <phoneticPr fontId="2" type="noConversion"/>
  </si>
  <si>
    <t>小白菜(去頭)實重</t>
  </si>
  <si>
    <t>中秋節放假~</t>
  </si>
  <si>
    <t>807大卡</t>
    <phoneticPr fontId="2" type="noConversion"/>
  </si>
  <si>
    <t>39.2 g</t>
    <phoneticPr fontId="2" type="noConversion"/>
  </si>
  <si>
    <t>7.4份</t>
  </si>
  <si>
    <t>0.0份</t>
  </si>
  <si>
    <t>3.2份</t>
  </si>
  <si>
    <t>2.3份</t>
  </si>
  <si>
    <t>2.1份</t>
  </si>
  <si>
    <t>790大卡</t>
    <phoneticPr fontId="2" type="noConversion"/>
  </si>
  <si>
    <t>5.1份</t>
  </si>
  <si>
    <t>4.5份</t>
  </si>
  <si>
    <t>1.9份</t>
  </si>
  <si>
    <t>858大卡</t>
    <phoneticPr fontId="2" type="noConversion"/>
  </si>
  <si>
    <t>40.0 g</t>
    <phoneticPr fontId="2" type="noConversion"/>
  </si>
  <si>
    <t>5.4份</t>
  </si>
  <si>
    <t>0.8份</t>
  </si>
  <si>
    <t>3.5份</t>
  </si>
  <si>
    <t>1.7份</t>
  </si>
  <si>
    <t>1.4份</t>
  </si>
  <si>
    <t>830大卡</t>
    <phoneticPr fontId="2" type="noConversion"/>
  </si>
  <si>
    <t>108.8 g</t>
    <phoneticPr fontId="2" type="noConversion"/>
  </si>
  <si>
    <t>25.7 g</t>
    <phoneticPr fontId="2" type="noConversion"/>
  </si>
  <si>
    <t>38.9 g</t>
    <phoneticPr fontId="2" type="noConversion"/>
  </si>
  <si>
    <t>全穀雜糧類:6.3份 乳品類:0.0份 豆魚蛋肉類:3.3份 蔬菜類:2.1份 水果類:0.0份 油脂與堅果種子類:2.3份</t>
    <phoneticPr fontId="2" type="noConversion"/>
  </si>
  <si>
    <t>6.3份</t>
  </si>
  <si>
    <t>3.3份</t>
  </si>
  <si>
    <t xml:space="preserve">碎瓜(玖順)  </t>
  </si>
  <si>
    <t xml:space="preserve">非基改油腐丁(榮洲)  </t>
  </si>
  <si>
    <t xml:space="preserve">小排骨(肉)香里  </t>
  </si>
  <si>
    <t xml:space="preserve">手工肉羹(台灣)  </t>
  </si>
  <si>
    <t xml:space="preserve">貢丸(小)(國產)  </t>
  </si>
  <si>
    <t xml:space="preserve">蕃茄醬(3K)可果美  </t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</si>
  <si>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</si>
  <si>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</si>
  <si>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</si>
  <si>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</si>
  <si>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116.8 g</t>
    <phoneticPr fontId="2" type="noConversion"/>
  </si>
  <si>
    <t>23.1 g</t>
    <phoneticPr fontId="2" type="noConversion"/>
  </si>
  <si>
    <t>106.4 g</t>
    <phoneticPr fontId="2" type="noConversion"/>
  </si>
  <si>
    <t>24.5 g</t>
    <phoneticPr fontId="2" type="noConversion"/>
  </si>
  <si>
    <t>118.1 g</t>
    <phoneticPr fontId="2" type="noConversion"/>
  </si>
  <si>
    <t>25.5 g</t>
    <phoneticPr fontId="2" type="noConversion"/>
  </si>
  <si>
    <t>32.4 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</si>
</sst>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5" zoomScale="107" zoomScaleNormal="107" workbookViewId="0">
      <selection activeCell="N36" sqref="N3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60</v>
      </c>
      <c r="E4" s="127" t="s">
        <v>62</v>
      </c>
      <c r="F4" s="128"/>
      <c r="G4" s="129"/>
      <c r="H4" s="127" t="s">
        <v>74</v>
      </c>
      <c r="I4" s="128"/>
      <c r="J4" s="129"/>
      <c r="K4" s="127" t="s">
        <v>82</v>
      </c>
      <c r="L4" s="128"/>
      <c r="M4" s="129"/>
      <c r="N4" s="127" t="s">
        <v>88</v>
      </c>
      <c r="O4" s="128"/>
      <c r="P4" s="129"/>
      <c r="Q4" s="127" t="s">
        <v>92</v>
      </c>
      <c r="R4" s="128"/>
      <c r="S4" s="129"/>
      <c r="T4" s="124"/>
      <c r="U4" s="19" t="s">
        <v>93</v>
      </c>
      <c r="V4" s="120" t="s">
        <v>154</v>
      </c>
      <c r="W4" s="5" t="s">
        <v>36</v>
      </c>
      <c r="X4" s="5" t="s">
        <v>156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66</v>
      </c>
      <c r="F5" s="108">
        <v>30</v>
      </c>
      <c r="G5" s="109" t="s">
        <v>67</v>
      </c>
      <c r="H5" s="110" t="s">
        <v>76</v>
      </c>
      <c r="I5" s="108">
        <v>12</v>
      </c>
      <c r="J5" s="111" t="s">
        <v>67</v>
      </c>
      <c r="K5" s="110" t="s">
        <v>84</v>
      </c>
      <c r="L5" s="108">
        <v>27</v>
      </c>
      <c r="M5" s="111" t="s">
        <v>67</v>
      </c>
      <c r="N5" s="110" t="s">
        <v>89</v>
      </c>
      <c r="O5" s="108">
        <v>38</v>
      </c>
      <c r="P5" s="111" t="s">
        <v>67</v>
      </c>
      <c r="Q5" s="110" t="s">
        <v>185</v>
      </c>
      <c r="R5" s="108">
        <v>9</v>
      </c>
      <c r="S5" s="111" t="s">
        <v>67</v>
      </c>
      <c r="T5" s="125"/>
      <c r="U5" s="20" t="s">
        <v>75</v>
      </c>
      <c r="V5" s="120" t="s">
        <v>189</v>
      </c>
      <c r="W5" s="5" t="s">
        <v>38</v>
      </c>
      <c r="X5" s="5" t="s">
        <v>157</v>
      </c>
    </row>
    <row r="6" spans="2:24" s="5" customFormat="1" ht="19.5" customHeight="1" x14ac:dyDescent="0.4">
      <c r="B6" s="6">
        <v>5</v>
      </c>
      <c r="C6" s="140"/>
      <c r="D6" s="143"/>
      <c r="E6" s="112" t="s">
        <v>179</v>
      </c>
      <c r="F6" s="113">
        <v>5</v>
      </c>
      <c r="G6" s="114" t="s">
        <v>67</v>
      </c>
      <c r="H6" s="112" t="s">
        <v>77</v>
      </c>
      <c r="I6" s="113">
        <v>3</v>
      </c>
      <c r="J6" s="114" t="s">
        <v>70</v>
      </c>
      <c r="K6" s="112" t="s">
        <v>85</v>
      </c>
      <c r="L6" s="113">
        <v>6</v>
      </c>
      <c r="M6" s="114" t="s">
        <v>67</v>
      </c>
      <c r="N6" s="112" t="s">
        <v>90</v>
      </c>
      <c r="O6" s="113">
        <v>1</v>
      </c>
      <c r="P6" s="114" t="s">
        <v>70</v>
      </c>
      <c r="Q6" s="112" t="s">
        <v>94</v>
      </c>
      <c r="R6" s="113">
        <v>3</v>
      </c>
      <c r="S6" s="114" t="s">
        <v>67</v>
      </c>
      <c r="T6" s="125"/>
      <c r="U6" s="20" t="s">
        <v>64</v>
      </c>
      <c r="V6" s="120" t="s">
        <v>190</v>
      </c>
      <c r="W6" s="5" t="s">
        <v>40</v>
      </c>
      <c r="X6" s="5" t="s">
        <v>158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68</v>
      </c>
      <c r="F7" s="113">
        <v>5</v>
      </c>
      <c r="G7" s="114" t="s">
        <v>67</v>
      </c>
      <c r="H7" s="115" t="s">
        <v>78</v>
      </c>
      <c r="I7" s="113">
        <v>3</v>
      </c>
      <c r="J7" s="116" t="s">
        <v>67</v>
      </c>
      <c r="K7" s="115" t="s">
        <v>80</v>
      </c>
      <c r="L7" s="113">
        <v>1.5</v>
      </c>
      <c r="M7" s="116" t="s">
        <v>67</v>
      </c>
      <c r="N7" s="115" t="s">
        <v>79</v>
      </c>
      <c r="O7" s="113">
        <v>1</v>
      </c>
      <c r="P7" s="116" t="s">
        <v>67</v>
      </c>
      <c r="Q7" s="115" t="s">
        <v>95</v>
      </c>
      <c r="R7" s="113">
        <v>1</v>
      </c>
      <c r="S7" s="116" t="s">
        <v>70</v>
      </c>
      <c r="T7" s="125"/>
      <c r="U7" s="20" t="s">
        <v>65</v>
      </c>
      <c r="V7" s="120" t="s">
        <v>155</v>
      </c>
      <c r="W7" s="5" t="s">
        <v>42</v>
      </c>
      <c r="X7" s="5" t="s">
        <v>159</v>
      </c>
    </row>
    <row r="8" spans="2:24" s="5" customFormat="1" ht="19.5" customHeight="1" x14ac:dyDescent="0.4">
      <c r="B8" s="134" t="s">
        <v>91</v>
      </c>
      <c r="C8" s="140"/>
      <c r="D8" s="143"/>
      <c r="E8" s="112" t="s">
        <v>69</v>
      </c>
      <c r="F8" s="113">
        <v>1</v>
      </c>
      <c r="G8" s="114" t="s">
        <v>70</v>
      </c>
      <c r="H8" s="112" t="s">
        <v>79</v>
      </c>
      <c r="I8" s="113">
        <v>1.5</v>
      </c>
      <c r="J8" s="114" t="s">
        <v>67</v>
      </c>
      <c r="K8" s="112" t="s">
        <v>79</v>
      </c>
      <c r="L8" s="113">
        <v>1.5</v>
      </c>
      <c r="M8" s="114" t="s">
        <v>67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157</v>
      </c>
    </row>
    <row r="9" spans="2:24" s="5" customFormat="1" ht="19.5" customHeight="1" x14ac:dyDescent="0.4">
      <c r="B9" s="134"/>
      <c r="C9" s="141"/>
      <c r="D9" s="143"/>
      <c r="E9" s="112" t="s">
        <v>71</v>
      </c>
      <c r="F9" s="113">
        <v>0.5</v>
      </c>
      <c r="G9" s="114" t="s">
        <v>70</v>
      </c>
      <c r="H9" s="112" t="s">
        <v>80</v>
      </c>
      <c r="I9" s="113">
        <v>1</v>
      </c>
      <c r="J9" s="114" t="s">
        <v>67</v>
      </c>
      <c r="K9" s="112" t="s">
        <v>86</v>
      </c>
      <c r="L9" s="113">
        <v>0.3</v>
      </c>
      <c r="M9" s="114" t="s">
        <v>67</v>
      </c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160</v>
      </c>
    </row>
    <row r="10" spans="2:24" s="5" customFormat="1" ht="22.2" x14ac:dyDescent="0.4">
      <c r="B10" s="135"/>
      <c r="C10" s="8"/>
      <c r="D10" s="143"/>
      <c r="E10" s="112" t="s">
        <v>72</v>
      </c>
      <c r="F10" s="113">
        <v>0.5</v>
      </c>
      <c r="G10" s="114" t="s">
        <v>73</v>
      </c>
      <c r="H10" s="112" t="s">
        <v>81</v>
      </c>
      <c r="I10" s="113">
        <v>0.3</v>
      </c>
      <c r="J10" s="114" t="s">
        <v>67</v>
      </c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61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427</v>
      </c>
      <c r="C12" s="9"/>
      <c r="D12" s="145"/>
      <c r="E12" s="136" t="s">
        <v>186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96</v>
      </c>
      <c r="E13" s="127" t="s">
        <v>97</v>
      </c>
      <c r="F13" s="128"/>
      <c r="G13" s="129"/>
      <c r="H13" s="127" t="s">
        <v>103</v>
      </c>
      <c r="I13" s="128"/>
      <c r="J13" s="129"/>
      <c r="K13" s="127" t="s">
        <v>104</v>
      </c>
      <c r="L13" s="128"/>
      <c r="M13" s="129"/>
      <c r="N13" s="127" t="s">
        <v>108</v>
      </c>
      <c r="O13" s="128"/>
      <c r="P13" s="129"/>
      <c r="Q13" s="127" t="s">
        <v>111</v>
      </c>
      <c r="R13" s="128"/>
      <c r="S13" s="129"/>
      <c r="T13" s="124"/>
      <c r="U13" s="19" t="s">
        <v>98</v>
      </c>
      <c r="V13" s="122" t="s">
        <v>161</v>
      </c>
      <c r="W13" s="5" t="s">
        <v>36</v>
      </c>
      <c r="X13" s="5" t="s">
        <v>162</v>
      </c>
    </row>
    <row r="14" spans="2:24" s="5" customFormat="1" ht="22.2" x14ac:dyDescent="0.4">
      <c r="B14" s="6" t="s">
        <v>3</v>
      </c>
      <c r="C14" s="140"/>
      <c r="D14" s="143"/>
      <c r="E14" s="110" t="s">
        <v>100</v>
      </c>
      <c r="F14" s="108">
        <v>39</v>
      </c>
      <c r="G14" s="111" t="s">
        <v>67</v>
      </c>
      <c r="H14" s="110" t="s">
        <v>180</v>
      </c>
      <c r="I14" s="108">
        <v>25</v>
      </c>
      <c r="J14" s="111" t="s">
        <v>67</v>
      </c>
      <c r="K14" s="110" t="s">
        <v>105</v>
      </c>
      <c r="L14" s="108">
        <v>21</v>
      </c>
      <c r="M14" s="111" t="s">
        <v>67</v>
      </c>
      <c r="N14" s="110" t="s">
        <v>109</v>
      </c>
      <c r="O14" s="108">
        <v>38</v>
      </c>
      <c r="P14" s="111" t="s">
        <v>67</v>
      </c>
      <c r="Q14" s="110" t="s">
        <v>113</v>
      </c>
      <c r="R14" s="108">
        <v>15</v>
      </c>
      <c r="S14" s="111" t="s">
        <v>67</v>
      </c>
      <c r="T14" s="125"/>
      <c r="U14" s="20" t="s">
        <v>75</v>
      </c>
      <c r="V14" s="120" t="s">
        <v>191</v>
      </c>
      <c r="W14" s="5" t="s">
        <v>38</v>
      </c>
      <c r="X14" s="5" t="s">
        <v>157</v>
      </c>
    </row>
    <row r="15" spans="2:24" s="5" customFormat="1" ht="22.2" x14ac:dyDescent="0.4">
      <c r="B15" s="6">
        <v>6</v>
      </c>
      <c r="C15" s="140"/>
      <c r="D15" s="143"/>
      <c r="E15" s="112" t="s">
        <v>101</v>
      </c>
      <c r="F15" s="113">
        <v>3</v>
      </c>
      <c r="G15" s="114" t="s">
        <v>70</v>
      </c>
      <c r="H15" s="112" t="s">
        <v>66</v>
      </c>
      <c r="I15" s="113">
        <v>3</v>
      </c>
      <c r="J15" s="114" t="s">
        <v>67</v>
      </c>
      <c r="K15" s="112" t="s">
        <v>106</v>
      </c>
      <c r="L15" s="113">
        <v>5</v>
      </c>
      <c r="M15" s="114" t="s">
        <v>67</v>
      </c>
      <c r="N15" s="112" t="s">
        <v>95</v>
      </c>
      <c r="O15" s="113">
        <v>1</v>
      </c>
      <c r="P15" s="114" t="s">
        <v>70</v>
      </c>
      <c r="Q15" s="112" t="s">
        <v>181</v>
      </c>
      <c r="R15" s="113">
        <v>3</v>
      </c>
      <c r="S15" s="114" t="s">
        <v>67</v>
      </c>
      <c r="T15" s="125"/>
      <c r="U15" s="20" t="s">
        <v>112</v>
      </c>
      <c r="V15" s="120" t="s">
        <v>192</v>
      </c>
      <c r="W15" s="5" t="s">
        <v>40</v>
      </c>
      <c r="X15" s="5" t="s">
        <v>163</v>
      </c>
    </row>
    <row r="16" spans="2:24" s="5" customFormat="1" ht="22.2" x14ac:dyDescent="0.4">
      <c r="B16" s="6" t="s">
        <v>4</v>
      </c>
      <c r="C16" s="140"/>
      <c r="D16" s="143"/>
      <c r="E16" s="112" t="s">
        <v>71</v>
      </c>
      <c r="F16" s="113">
        <v>0.5</v>
      </c>
      <c r="G16" s="114" t="s">
        <v>70</v>
      </c>
      <c r="H16" s="112"/>
      <c r="I16" s="113"/>
      <c r="J16" s="114"/>
      <c r="K16" s="112" t="s">
        <v>79</v>
      </c>
      <c r="L16" s="113">
        <v>3</v>
      </c>
      <c r="M16" s="114" t="s">
        <v>67</v>
      </c>
      <c r="N16" s="112"/>
      <c r="O16" s="113"/>
      <c r="P16" s="114"/>
      <c r="Q16" s="112" t="s">
        <v>79</v>
      </c>
      <c r="R16" s="113">
        <v>1</v>
      </c>
      <c r="S16" s="114" t="s">
        <v>67</v>
      </c>
      <c r="T16" s="125"/>
      <c r="U16" s="20" t="s">
        <v>99</v>
      </c>
      <c r="V16" s="120" t="s">
        <v>195</v>
      </c>
      <c r="W16" s="5" t="s">
        <v>42</v>
      </c>
      <c r="X16" s="5" t="s">
        <v>164</v>
      </c>
    </row>
    <row r="17" spans="2:24" s="5" customFormat="1" ht="22.2" x14ac:dyDescent="0.4">
      <c r="B17" s="134" t="s">
        <v>110</v>
      </c>
      <c r="C17" s="140"/>
      <c r="D17" s="143"/>
      <c r="E17" s="112" t="s">
        <v>72</v>
      </c>
      <c r="F17" s="113">
        <v>0.5</v>
      </c>
      <c r="G17" s="114" t="s">
        <v>73</v>
      </c>
      <c r="H17" s="112"/>
      <c r="I17" s="113"/>
      <c r="J17" s="114"/>
      <c r="K17" s="112" t="s">
        <v>107</v>
      </c>
      <c r="L17" s="113">
        <v>3</v>
      </c>
      <c r="M17" s="114" t="s">
        <v>67</v>
      </c>
      <c r="N17" s="112"/>
      <c r="O17" s="113"/>
      <c r="P17" s="114"/>
      <c r="Q17" s="112" t="s">
        <v>102</v>
      </c>
      <c r="R17" s="113">
        <v>0.3</v>
      </c>
      <c r="S17" s="114" t="s">
        <v>67</v>
      </c>
      <c r="T17" s="125"/>
      <c r="U17" s="20"/>
      <c r="V17" s="120"/>
      <c r="W17" s="5" t="s">
        <v>45</v>
      </c>
      <c r="X17" s="5" t="s">
        <v>157</v>
      </c>
    </row>
    <row r="18" spans="2:24" s="5" customFormat="1" ht="22.2" x14ac:dyDescent="0.4">
      <c r="B18" s="134"/>
      <c r="C18" s="141"/>
      <c r="D18" s="143"/>
      <c r="E18" s="112" t="s">
        <v>102</v>
      </c>
      <c r="F18" s="113">
        <v>0.3</v>
      </c>
      <c r="G18" s="114" t="s">
        <v>67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164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87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2.2" x14ac:dyDescent="0.4">
      <c r="B21" s="15">
        <v>427</v>
      </c>
      <c r="C21" s="9"/>
      <c r="D21" s="145"/>
      <c r="E21" s="136" t="s">
        <v>187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114</v>
      </c>
      <c r="E22" s="127" t="s">
        <v>115</v>
      </c>
      <c r="F22" s="128"/>
      <c r="G22" s="129"/>
      <c r="H22" s="127" t="s">
        <v>118</v>
      </c>
      <c r="I22" s="128"/>
      <c r="J22" s="129"/>
      <c r="K22" s="127" t="s">
        <v>121</v>
      </c>
      <c r="L22" s="128"/>
      <c r="M22" s="129"/>
      <c r="N22" s="127" t="s">
        <v>126</v>
      </c>
      <c r="O22" s="128"/>
      <c r="P22" s="129"/>
      <c r="Q22" s="127" t="s">
        <v>128</v>
      </c>
      <c r="R22" s="128"/>
      <c r="S22" s="129"/>
      <c r="T22" s="124" t="s">
        <v>135</v>
      </c>
      <c r="U22" s="19" t="s">
        <v>134</v>
      </c>
      <c r="V22" s="122" t="s">
        <v>165</v>
      </c>
      <c r="W22" s="5" t="s">
        <v>36</v>
      </c>
      <c r="X22" s="5" t="s">
        <v>167</v>
      </c>
    </row>
    <row r="23" spans="2:24" s="5" customFormat="1" ht="22.2" x14ac:dyDescent="0.4">
      <c r="B23" s="6" t="s">
        <v>3</v>
      </c>
      <c r="C23" s="140"/>
      <c r="D23" s="143"/>
      <c r="E23" s="110" t="s">
        <v>116</v>
      </c>
      <c r="F23" s="108">
        <v>30</v>
      </c>
      <c r="G23" s="111" t="s">
        <v>67</v>
      </c>
      <c r="H23" s="110" t="s">
        <v>119</v>
      </c>
      <c r="I23" s="108">
        <v>19</v>
      </c>
      <c r="J23" s="111" t="s">
        <v>67</v>
      </c>
      <c r="K23" s="110" t="s">
        <v>122</v>
      </c>
      <c r="L23" s="108">
        <v>8</v>
      </c>
      <c r="M23" s="111" t="s">
        <v>123</v>
      </c>
      <c r="N23" s="110" t="s">
        <v>127</v>
      </c>
      <c r="O23" s="108">
        <v>38</v>
      </c>
      <c r="P23" s="111" t="s">
        <v>67</v>
      </c>
      <c r="Q23" s="110" t="s">
        <v>129</v>
      </c>
      <c r="R23" s="108">
        <v>18</v>
      </c>
      <c r="S23" s="111" t="s">
        <v>67</v>
      </c>
      <c r="T23" s="125"/>
      <c r="U23" s="20" t="s">
        <v>63</v>
      </c>
      <c r="V23" s="120" t="s">
        <v>193</v>
      </c>
      <c r="W23" s="5" t="s">
        <v>38</v>
      </c>
      <c r="X23" s="5" t="s">
        <v>168</v>
      </c>
    </row>
    <row r="24" spans="2:24" s="5" customFormat="1" ht="22.2" x14ac:dyDescent="0.4">
      <c r="B24" s="6">
        <v>7</v>
      </c>
      <c r="C24" s="140"/>
      <c r="D24" s="143"/>
      <c r="E24" s="112" t="s">
        <v>117</v>
      </c>
      <c r="F24" s="113">
        <v>15</v>
      </c>
      <c r="G24" s="114" t="s">
        <v>67</v>
      </c>
      <c r="H24" s="112" t="s">
        <v>120</v>
      </c>
      <c r="I24" s="113">
        <v>3</v>
      </c>
      <c r="J24" s="114" t="s">
        <v>67</v>
      </c>
      <c r="K24" s="112" t="s">
        <v>66</v>
      </c>
      <c r="L24" s="113">
        <v>6</v>
      </c>
      <c r="M24" s="114" t="s">
        <v>67</v>
      </c>
      <c r="N24" s="112" t="s">
        <v>90</v>
      </c>
      <c r="O24" s="113">
        <v>1</v>
      </c>
      <c r="P24" s="114" t="s">
        <v>70</v>
      </c>
      <c r="Q24" s="112" t="s">
        <v>130</v>
      </c>
      <c r="R24" s="113">
        <v>3</v>
      </c>
      <c r="S24" s="114" t="s">
        <v>67</v>
      </c>
      <c r="T24" s="125"/>
      <c r="U24" s="20" t="s">
        <v>64</v>
      </c>
      <c r="V24" s="120" t="s">
        <v>194</v>
      </c>
      <c r="W24" s="5" t="s">
        <v>40</v>
      </c>
      <c r="X24" s="5" t="s">
        <v>169</v>
      </c>
    </row>
    <row r="25" spans="2:24" s="5" customFormat="1" ht="22.2" x14ac:dyDescent="0.4">
      <c r="B25" s="6" t="s">
        <v>4</v>
      </c>
      <c r="C25" s="140"/>
      <c r="D25" s="143"/>
      <c r="E25" s="112" t="s">
        <v>71</v>
      </c>
      <c r="F25" s="113">
        <v>0.5</v>
      </c>
      <c r="G25" s="114" t="s">
        <v>70</v>
      </c>
      <c r="H25" s="112" t="s">
        <v>79</v>
      </c>
      <c r="I25" s="113">
        <v>3</v>
      </c>
      <c r="J25" s="114" t="s">
        <v>67</v>
      </c>
      <c r="K25" s="112" t="s">
        <v>124</v>
      </c>
      <c r="L25" s="113">
        <v>1</v>
      </c>
      <c r="M25" s="114" t="s">
        <v>125</v>
      </c>
      <c r="N25" s="112"/>
      <c r="O25" s="113"/>
      <c r="P25" s="114"/>
      <c r="Q25" s="112" t="s">
        <v>131</v>
      </c>
      <c r="R25" s="113">
        <v>1</v>
      </c>
      <c r="S25" s="114" t="s">
        <v>73</v>
      </c>
      <c r="T25" s="125"/>
      <c r="U25" s="20" t="s">
        <v>65</v>
      </c>
      <c r="V25" s="120" t="s">
        <v>166</v>
      </c>
      <c r="W25" s="5" t="s">
        <v>42</v>
      </c>
      <c r="X25" s="5" t="s">
        <v>170</v>
      </c>
    </row>
    <row r="26" spans="2:24" s="5" customFormat="1" ht="22.2" x14ac:dyDescent="0.4">
      <c r="B26" s="134" t="s">
        <v>132</v>
      </c>
      <c r="C26" s="140"/>
      <c r="D26" s="143"/>
      <c r="E26" s="112" t="s">
        <v>72</v>
      </c>
      <c r="F26" s="113">
        <v>0.5</v>
      </c>
      <c r="G26" s="114" t="s">
        <v>73</v>
      </c>
      <c r="H26" s="112" t="s">
        <v>66</v>
      </c>
      <c r="I26" s="113">
        <v>3</v>
      </c>
      <c r="J26" s="114" t="s">
        <v>67</v>
      </c>
      <c r="K26" s="112" t="s">
        <v>72</v>
      </c>
      <c r="L26" s="113">
        <v>0.5</v>
      </c>
      <c r="M26" s="114" t="s">
        <v>73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157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171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133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427</v>
      </c>
      <c r="C30" s="9"/>
      <c r="D30" s="145"/>
      <c r="E30" s="136" t="s">
        <v>188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136</v>
      </c>
      <c r="E31" s="127" t="s">
        <v>138</v>
      </c>
      <c r="F31" s="128"/>
      <c r="G31" s="129"/>
      <c r="H31" s="127" t="s">
        <v>143</v>
      </c>
      <c r="I31" s="128"/>
      <c r="J31" s="129"/>
      <c r="K31" s="127" t="s">
        <v>146</v>
      </c>
      <c r="L31" s="128"/>
      <c r="M31" s="129"/>
      <c r="N31" s="127" t="s">
        <v>148</v>
      </c>
      <c r="O31" s="128"/>
      <c r="P31" s="129"/>
      <c r="Q31" s="127" t="s">
        <v>150</v>
      </c>
      <c r="R31" s="128"/>
      <c r="S31" s="129"/>
      <c r="T31" s="124"/>
      <c r="U31" s="19" t="s">
        <v>134</v>
      </c>
      <c r="V31" s="122" t="s">
        <v>172</v>
      </c>
      <c r="W31" s="5" t="s">
        <v>36</v>
      </c>
      <c r="X31" s="5" t="s">
        <v>177</v>
      </c>
    </row>
    <row r="32" spans="2:24" ht="22.2" x14ac:dyDescent="0.3">
      <c r="B32" s="6" t="s">
        <v>3</v>
      </c>
      <c r="C32" s="140"/>
      <c r="D32" s="143"/>
      <c r="E32" s="110" t="s">
        <v>139</v>
      </c>
      <c r="F32" s="108">
        <v>403</v>
      </c>
      <c r="G32" s="111" t="s">
        <v>140</v>
      </c>
      <c r="H32" s="110" t="s">
        <v>144</v>
      </c>
      <c r="I32" s="108">
        <v>21</v>
      </c>
      <c r="J32" s="111" t="s">
        <v>67</v>
      </c>
      <c r="K32" s="110" t="s">
        <v>147</v>
      </c>
      <c r="L32" s="108">
        <v>25</v>
      </c>
      <c r="M32" s="111" t="s">
        <v>67</v>
      </c>
      <c r="N32" s="110" t="s">
        <v>149</v>
      </c>
      <c r="O32" s="108">
        <v>38</v>
      </c>
      <c r="P32" s="111" t="s">
        <v>67</v>
      </c>
      <c r="Q32" s="110" t="s">
        <v>152</v>
      </c>
      <c r="R32" s="108">
        <v>10</v>
      </c>
      <c r="S32" s="111" t="s">
        <v>67</v>
      </c>
      <c r="T32" s="125"/>
      <c r="U32" s="20" t="s">
        <v>63</v>
      </c>
      <c r="V32" s="120" t="s">
        <v>173</v>
      </c>
      <c r="W32" s="10" t="s">
        <v>38</v>
      </c>
      <c r="X32" s="10" t="s">
        <v>157</v>
      </c>
    </row>
    <row r="33" spans="2:24" ht="22.2" x14ac:dyDescent="0.3">
      <c r="B33" s="6">
        <v>8</v>
      </c>
      <c r="C33" s="140"/>
      <c r="D33" s="143"/>
      <c r="E33" s="112" t="s">
        <v>141</v>
      </c>
      <c r="F33" s="113">
        <v>30</v>
      </c>
      <c r="G33" s="114" t="s">
        <v>140</v>
      </c>
      <c r="H33" s="112" t="s">
        <v>182</v>
      </c>
      <c r="I33" s="113">
        <v>6</v>
      </c>
      <c r="J33" s="114" t="s">
        <v>67</v>
      </c>
      <c r="K33" s="112" t="s">
        <v>79</v>
      </c>
      <c r="L33" s="113">
        <v>13</v>
      </c>
      <c r="M33" s="114" t="s">
        <v>67</v>
      </c>
      <c r="N33" s="112" t="s">
        <v>95</v>
      </c>
      <c r="O33" s="113">
        <v>0.5</v>
      </c>
      <c r="P33" s="114" t="s">
        <v>70</v>
      </c>
      <c r="Q33" s="112" t="s">
        <v>183</v>
      </c>
      <c r="R33" s="113">
        <v>6</v>
      </c>
      <c r="S33" s="114" t="s">
        <v>67</v>
      </c>
      <c r="T33" s="125"/>
      <c r="U33" s="20" t="s">
        <v>83</v>
      </c>
      <c r="V33" s="120" t="s">
        <v>174</v>
      </c>
      <c r="W33" s="10" t="s">
        <v>40</v>
      </c>
      <c r="X33" s="10" t="s">
        <v>178</v>
      </c>
    </row>
    <row r="34" spans="2:24" ht="22.2" x14ac:dyDescent="0.3">
      <c r="B34" s="6" t="s">
        <v>4</v>
      </c>
      <c r="C34" s="140"/>
      <c r="D34" s="143"/>
      <c r="E34" s="112" t="s">
        <v>117</v>
      </c>
      <c r="F34" s="113">
        <v>5</v>
      </c>
      <c r="G34" s="114" t="s">
        <v>67</v>
      </c>
      <c r="H34" s="112" t="s">
        <v>145</v>
      </c>
      <c r="I34" s="113">
        <v>6</v>
      </c>
      <c r="J34" s="114" t="s">
        <v>67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25"/>
      <c r="U34" s="20" t="s">
        <v>151</v>
      </c>
      <c r="V34" s="120" t="s">
        <v>175</v>
      </c>
      <c r="W34" s="10" t="s">
        <v>42</v>
      </c>
      <c r="X34" s="10" t="s">
        <v>160</v>
      </c>
    </row>
    <row r="35" spans="2:24" ht="22.2" x14ac:dyDescent="0.3">
      <c r="B35" s="134" t="s">
        <v>137</v>
      </c>
      <c r="C35" s="140"/>
      <c r="D35" s="143"/>
      <c r="E35" s="112" t="s">
        <v>71</v>
      </c>
      <c r="F35" s="113">
        <v>1</v>
      </c>
      <c r="G35" s="114" t="s">
        <v>70</v>
      </c>
      <c r="H35" s="112" t="s">
        <v>79</v>
      </c>
      <c r="I35" s="113">
        <v>3</v>
      </c>
      <c r="J35" s="114" t="s">
        <v>67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157</v>
      </c>
    </row>
    <row r="36" spans="2:24" ht="22.2" x14ac:dyDescent="0.3">
      <c r="B36" s="134"/>
      <c r="C36" s="141"/>
      <c r="D36" s="143"/>
      <c r="E36" s="112" t="s">
        <v>72</v>
      </c>
      <c r="F36" s="113">
        <v>1</v>
      </c>
      <c r="G36" s="114" t="s">
        <v>73</v>
      </c>
      <c r="H36" s="112" t="s">
        <v>102</v>
      </c>
      <c r="I36" s="113">
        <v>0.3</v>
      </c>
      <c r="J36" s="114" t="s">
        <v>67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159</v>
      </c>
    </row>
    <row r="37" spans="2:24" ht="22.2" x14ac:dyDescent="0.3">
      <c r="B37" s="135"/>
      <c r="C37" s="8"/>
      <c r="D37" s="143"/>
      <c r="E37" s="112" t="s">
        <v>184</v>
      </c>
      <c r="F37" s="113">
        <v>1</v>
      </c>
      <c r="G37" s="114" t="s">
        <v>142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61</v>
      </c>
      <c r="C38" s="14"/>
      <c r="D38" s="143"/>
      <c r="E38" s="117" t="s">
        <v>95</v>
      </c>
      <c r="F38" s="118">
        <v>1</v>
      </c>
      <c r="G38" s="119" t="s">
        <v>70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1" x14ac:dyDescent="0.3">
      <c r="B39" s="15">
        <v>427</v>
      </c>
      <c r="C39" s="9"/>
      <c r="D39" s="145"/>
      <c r="E39" s="149" t="s">
        <v>176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153</v>
      </c>
      <c r="E40" s="127"/>
      <c r="F40" s="128"/>
      <c r="G40" s="129"/>
      <c r="H40" s="127"/>
      <c r="I40" s="128"/>
      <c r="J40" s="129"/>
      <c r="K40" s="127"/>
      <c r="L40" s="128"/>
      <c r="M40" s="129"/>
      <c r="N40" s="127"/>
      <c r="O40" s="128"/>
      <c r="P40" s="129"/>
      <c r="Q40" s="127"/>
      <c r="R40" s="128"/>
      <c r="S40" s="129"/>
      <c r="T40" s="124"/>
      <c r="U40" s="19"/>
      <c r="V40" s="122"/>
      <c r="W40" s="10" t="s">
        <v>36</v>
      </c>
      <c r="X40" s="10" t="s">
        <v>157</v>
      </c>
    </row>
    <row r="41" spans="2:24" ht="22.2" x14ac:dyDescent="0.3">
      <c r="B41" s="6" t="s">
        <v>3</v>
      </c>
      <c r="C41" s="140"/>
      <c r="D41" s="14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5"/>
      <c r="U41" s="20"/>
      <c r="V41" s="120"/>
      <c r="W41" s="10" t="s">
        <v>38</v>
      </c>
      <c r="X41" s="10" t="s">
        <v>157</v>
      </c>
    </row>
    <row r="42" spans="2:24" ht="22.2" x14ac:dyDescent="0.3">
      <c r="B42" s="6">
        <v>9</v>
      </c>
      <c r="C42" s="140"/>
      <c r="D42" s="14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5"/>
      <c r="U42" s="20"/>
      <c r="V42" s="120"/>
      <c r="W42" s="10" t="s">
        <v>40</v>
      </c>
      <c r="X42" s="10" t="s">
        <v>157</v>
      </c>
    </row>
    <row r="43" spans="2:24" ht="22.2" x14ac:dyDescent="0.3">
      <c r="B43" s="6" t="s">
        <v>4</v>
      </c>
      <c r="C43" s="140"/>
      <c r="D43" s="14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5"/>
      <c r="U43" s="20"/>
      <c r="V43" s="120"/>
      <c r="W43" s="10" t="s">
        <v>42</v>
      </c>
      <c r="X43" s="10" t="s">
        <v>157</v>
      </c>
    </row>
    <row r="44" spans="2:24" ht="22.2" x14ac:dyDescent="0.3">
      <c r="B44" s="134" t="s">
        <v>52</v>
      </c>
      <c r="C44" s="140"/>
      <c r="D44" s="14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157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157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47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6" thickBot="1" x14ac:dyDescent="0.35">
      <c r="B48" s="16"/>
      <c r="C48" s="11"/>
      <c r="D48" s="144"/>
      <c r="E48" s="146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44804.700486458336</v>
      </c>
      <c r="V50" s="15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111學年度第1學期第2週午餐菜單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白米飯(403+17素)主食雜糧先送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5</v>
      </c>
      <c r="C8" s="165"/>
      <c r="D8" s="25" t="str">
        <f>IF(午餐設計表!H4&gt;"",午餐設計表!H4,"")</f>
        <v>螞蟻上樹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黃瓜什錦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榨菜肉絲湯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梅香雞丁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6</v>
      </c>
      <c r="C15" s="165"/>
      <c r="D15" s="25" t="str">
        <f>IF(午餐設計表!H13&gt;"",午餐設計表!H13,"")</f>
        <v>肉末油腐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小瓜炒魷魚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豆薯排骨湯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洋蔥肉片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7</v>
      </c>
      <c r="C22" s="165"/>
      <c r="D22" s="25" t="str">
        <f>IF(午餐設計表!H22&gt;"",午餐設計表!H22,"")</f>
        <v>玉米三色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麻婆豆腐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菜頭大骨湯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光泉鮮奶(420+10備)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茄汁魚片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8</v>
      </c>
      <c r="C29" s="165"/>
      <c r="D29" s="25" t="str">
        <f>IF(午餐設計表!H31&gt;"",午餐設計表!H31,"")</f>
        <v>冬瓜什錦菇菇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紅蘿蔔炒蛋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白菜貢丸湯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中秋節放假~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9</v>
      </c>
      <c r="C36" s="165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111學年度第1學期第2週午餐菜單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白米飯(403+17素)主食雜糧先送</v>
      </c>
      <c r="C4" s="53" t="s">
        <v>33</v>
      </c>
      <c r="D4" s="53" t="s">
        <v>34</v>
      </c>
      <c r="E4" s="53" t="str">
        <f>午餐設計表!E4</f>
        <v>瓜仔肉燥</v>
      </c>
      <c r="F4" s="53"/>
      <c r="G4" s="53" t="s">
        <v>34</v>
      </c>
      <c r="H4" s="53" t="str">
        <f>午餐設計表!H4</f>
        <v>螞蟻上樹</v>
      </c>
      <c r="I4" s="53"/>
      <c r="J4" s="53" t="s">
        <v>34</v>
      </c>
      <c r="K4" s="53" t="str">
        <f>午餐設計表!K4</f>
        <v>黃瓜什錦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榨菜肉絲湯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絞肉香里(粗)</v>
      </c>
      <c r="F5" s="58"/>
      <c r="G5" s="61">
        <f>午餐設計表!F5</f>
        <v>30</v>
      </c>
      <c r="H5" s="60" t="str">
        <f>午餐設計表!H5</f>
        <v>大白菜(切半去心)</v>
      </c>
      <c r="I5" s="60"/>
      <c r="J5" s="61">
        <f>午餐設計表!I5</f>
        <v>12</v>
      </c>
      <c r="K5" s="58" t="str">
        <f>午餐設計表!K5</f>
        <v>大黃瓜(去皮籽實重)</v>
      </c>
      <c r="L5" s="60"/>
      <c r="M5" s="61">
        <f>午餐設計表!L5</f>
        <v>27</v>
      </c>
      <c r="N5" s="58" t="str">
        <f>午餐設計表!N5</f>
        <v>高麗菜(去心)實重</v>
      </c>
      <c r="O5" s="60"/>
      <c r="P5" s="61">
        <f>午餐設計表!O5</f>
        <v>38</v>
      </c>
      <c r="Q5" s="58" t="str">
        <f>午餐設計表!Q5</f>
        <v>榨菜絲(真空)</v>
      </c>
      <c r="R5" s="60"/>
      <c r="S5" s="61">
        <f>午餐設計表!R5</f>
        <v>9</v>
      </c>
      <c r="T5" s="173"/>
      <c r="U5" s="62" t="str">
        <f>午餐設計表!V5</f>
        <v>116.8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5</v>
      </c>
      <c r="B6" s="58"/>
      <c r="C6" s="58"/>
      <c r="D6" s="59"/>
      <c r="E6" s="60" t="str">
        <f>午餐設計表!E6</f>
        <v xml:space="preserve">碎瓜(玖順)  </v>
      </c>
      <c r="F6" s="58"/>
      <c r="G6" s="61">
        <f>午餐設計表!F6</f>
        <v>5</v>
      </c>
      <c r="H6" s="60" t="str">
        <f>午餐設計表!H6</f>
        <v>冬粉(2.5K)中農</v>
      </c>
      <c r="I6" s="60"/>
      <c r="J6" s="61">
        <f>午餐設計表!I6</f>
        <v>3</v>
      </c>
      <c r="K6" s="58" t="str">
        <f>午餐設計表!K6</f>
        <v>黑輪條(小)(如記)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肉絲香里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3.2份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非基改小小豆干丁榮洲</v>
      </c>
      <c r="F7" s="67"/>
      <c r="G7" s="61">
        <f>午餐設計表!F7</f>
        <v>5</v>
      </c>
      <c r="H7" s="60" t="str">
        <f>午餐設計表!H7</f>
        <v>絞肉香里</v>
      </c>
      <c r="I7" s="67"/>
      <c r="J7" s="61">
        <f>午餐設計表!I7</f>
        <v>3</v>
      </c>
      <c r="K7" s="58" t="str">
        <f>午餐設計表!K7</f>
        <v>木耳(整朵)</v>
      </c>
      <c r="L7" s="67"/>
      <c r="M7" s="61">
        <f>午餐設計表!L7</f>
        <v>1.5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薑絲(0.6K/包)</v>
      </c>
      <c r="R7" s="67"/>
      <c r="S7" s="61">
        <f>午餐設計表!R7</f>
        <v>1</v>
      </c>
      <c r="T7" s="173"/>
      <c r="U7" s="62" t="str">
        <f>午餐設計表!V6</f>
        <v>23.1 g</v>
      </c>
      <c r="V7" s="66" t="s">
        <v>42</v>
      </c>
      <c r="W7" s="64" t="str">
        <f>午餐設計表!X7</f>
        <v>2.3份</v>
      </c>
    </row>
    <row r="8" spans="1:23" ht="27.75" customHeight="1" x14ac:dyDescent="0.4">
      <c r="A8" s="175" t="s">
        <v>43</v>
      </c>
      <c r="B8" s="58" t="str">
        <f>午餐設計表!E8</f>
        <v>油蔥酥(大-600g)</v>
      </c>
      <c r="C8" s="58"/>
      <c r="D8" s="59">
        <f>午餐設計表!F8</f>
        <v>1</v>
      </c>
      <c r="E8" s="60" t="str">
        <f>午餐設計表!E8</f>
        <v>油蔥酥(大-600g)</v>
      </c>
      <c r="F8" s="67"/>
      <c r="G8" s="61">
        <f>午餐設計表!F8</f>
        <v>1</v>
      </c>
      <c r="H8" s="60" t="str">
        <f>午餐設計表!H8</f>
        <v>紅蘿蔔(去皮)</v>
      </c>
      <c r="I8" s="67"/>
      <c r="J8" s="61">
        <f>午餐設計表!I8</f>
        <v>1.5</v>
      </c>
      <c r="K8" s="58" t="str">
        <f>午餐設計表!K8</f>
        <v>紅蘿蔔(去皮)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蒜仁(0.6K/包)</v>
      </c>
      <c r="C9" s="58"/>
      <c r="D9" s="59">
        <f>午餐設計表!F9</f>
        <v>0.5</v>
      </c>
      <c r="E9" s="60" t="str">
        <f>午餐設計表!E9</f>
        <v>蒜仁(0.6K/包)</v>
      </c>
      <c r="F9" s="67"/>
      <c r="G9" s="61">
        <f>午餐設計表!F9</f>
        <v>0.5</v>
      </c>
      <c r="H9" s="60" t="str">
        <f>午餐設計表!H9</f>
        <v>木耳(整朵)</v>
      </c>
      <c r="I9" s="67"/>
      <c r="J9" s="61">
        <f>午餐設計表!I9</f>
        <v>1</v>
      </c>
      <c r="K9" s="58" t="str">
        <f>午餐設計表!K9</f>
        <v>冬蝦</v>
      </c>
      <c r="L9" s="67"/>
      <c r="M9" s="61">
        <f>午餐設計表!L9</f>
        <v>0.3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39.2 g</v>
      </c>
      <c r="V9" s="68" t="s">
        <v>46</v>
      </c>
      <c r="W9" s="64" t="str">
        <f>午餐設計表!X9</f>
        <v>2.1份</v>
      </c>
    </row>
    <row r="10" spans="1:23" ht="27.75" customHeight="1" x14ac:dyDescent="0.3">
      <c r="A10" s="69" t="s">
        <v>47</v>
      </c>
      <c r="B10" s="58" t="str">
        <f>午餐設計表!E10</f>
        <v>蔥(0.5K/把)</v>
      </c>
      <c r="C10" s="67"/>
      <c r="D10" s="59">
        <f>午餐設計表!F10</f>
        <v>0.5</v>
      </c>
      <c r="E10" s="60" t="str">
        <f>午餐設計表!E10</f>
        <v>蔥(0.5K/把)</v>
      </c>
      <c r="F10" s="67"/>
      <c r="G10" s="61">
        <f>午餐設計表!F10</f>
        <v>0.5</v>
      </c>
      <c r="H10" s="60" t="str">
        <f>午餐設計表!H10</f>
        <v>蝦米</v>
      </c>
      <c r="I10" s="67"/>
      <c r="J10" s="61">
        <f>午餐設計表!I10</f>
        <v>0.3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807大卡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梅香雞丁</v>
      </c>
      <c r="F12" s="53"/>
      <c r="G12" s="53"/>
      <c r="H12" s="53" t="str">
        <f>午餐設計表!H13</f>
        <v>肉末油腐</v>
      </c>
      <c r="I12" s="53"/>
      <c r="J12" s="53"/>
      <c r="K12" s="53" t="str">
        <f>午餐設計表!K13</f>
        <v>小瓜炒魷魚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豆薯排骨湯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5.1份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39</v>
      </c>
      <c r="H13" s="58" t="str">
        <f>午餐設計表!H14</f>
        <v xml:space="preserve">非基改油腐丁(榮洲)  </v>
      </c>
      <c r="I13" s="60"/>
      <c r="J13" s="59">
        <f>午餐設計表!I14</f>
        <v>25</v>
      </c>
      <c r="K13" s="58" t="str">
        <f>午餐設計表!K14</f>
        <v>小黃瓜</v>
      </c>
      <c r="L13" s="60"/>
      <c r="M13" s="61">
        <f>午餐設計表!L14</f>
        <v>21</v>
      </c>
      <c r="N13" s="58" t="str">
        <f>午餐設計表!N14</f>
        <v>蚵白菜(去頭)實重</v>
      </c>
      <c r="O13" s="60"/>
      <c r="P13" s="61">
        <f>午餐設計表!O14</f>
        <v>38</v>
      </c>
      <c r="Q13" s="58" t="str">
        <f>午餐設計表!Q14</f>
        <v>豆薯(去皮)</v>
      </c>
      <c r="R13" s="60"/>
      <c r="S13" s="61">
        <f>午餐設計表!R14</f>
        <v>15</v>
      </c>
      <c r="T13" s="173"/>
      <c r="U13" s="62" t="str">
        <f>午餐設計表!V14</f>
        <v>106.4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6</v>
      </c>
      <c r="B14" s="60"/>
      <c r="C14" s="60"/>
      <c r="D14" s="61"/>
      <c r="E14" s="60" t="str">
        <f>午餐設計表!E15</f>
        <v>紫蘇梅(600g)</v>
      </c>
      <c r="F14" s="58"/>
      <c r="G14" s="61">
        <f>午餐設計表!F15</f>
        <v>3</v>
      </c>
      <c r="H14" s="58" t="str">
        <f>午餐設計表!H15</f>
        <v>絞肉香里(粗)</v>
      </c>
      <c r="I14" s="60"/>
      <c r="J14" s="59">
        <f>午餐設計表!I15</f>
        <v>3</v>
      </c>
      <c r="K14" s="58" t="str">
        <f>午餐設計表!K15</f>
        <v>生鮮魷魚圈(QR)</v>
      </c>
      <c r="L14" s="60"/>
      <c r="M14" s="61">
        <f>午餐設計表!L15</f>
        <v>5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 xml:space="preserve">小排骨(肉)香里  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4.5份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0.5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紅蘿蔔(去皮)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紅蘿蔔(去皮)</v>
      </c>
      <c r="R15" s="67"/>
      <c r="S15" s="61">
        <f>午餐設計表!R16</f>
        <v>1</v>
      </c>
      <c r="T15" s="173"/>
      <c r="U15" s="62" t="str">
        <f>午餐設計表!V15</f>
        <v>24.5 g</v>
      </c>
      <c r="V15" s="66" t="s">
        <v>42</v>
      </c>
      <c r="W15" s="64" t="str">
        <f>午餐設計表!X16</f>
        <v>1.9份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0.5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袖珍菇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薑母</v>
      </c>
      <c r="R16" s="67"/>
      <c r="S16" s="61">
        <f>午餐設計表!R17</f>
        <v>0.3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32.4 g</v>
      </c>
      <c r="V17" s="68" t="s">
        <v>46</v>
      </c>
      <c r="W17" s="64" t="str">
        <f>午餐設計表!X18</f>
        <v>1.9份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790大卡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洋蔥肉片</v>
      </c>
      <c r="F20" s="53"/>
      <c r="G20" s="53"/>
      <c r="H20" s="53" t="str">
        <f>午餐設計表!H22</f>
        <v>玉米三色</v>
      </c>
      <c r="I20" s="53"/>
      <c r="J20" s="53"/>
      <c r="K20" s="53" t="str">
        <f>午餐設計表!K22</f>
        <v>麻婆豆腐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菜頭大骨湯</v>
      </c>
      <c r="R20" s="53"/>
      <c r="S20" s="53"/>
      <c r="T20" s="172" t="str">
        <f>午餐設計表!T22</f>
        <v>光泉鮮奶(420+10備)</v>
      </c>
      <c r="U20" s="54" t="s">
        <v>35</v>
      </c>
      <c r="V20" s="55" t="s">
        <v>36</v>
      </c>
      <c r="W20" s="56" t="str">
        <f>午餐設計表!X22</f>
        <v>5.4份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玉米粒(QR-K)</v>
      </c>
      <c r="I21" s="58"/>
      <c r="J21" s="61">
        <f>午餐設計表!I23</f>
        <v>19</v>
      </c>
      <c r="K21" s="60" t="str">
        <f>午餐設計表!K23</f>
        <v>豆腐榮洲(約4.5K)非基因</v>
      </c>
      <c r="L21" s="60"/>
      <c r="M21" s="61">
        <f>午餐設計表!L23</f>
        <v>8</v>
      </c>
      <c r="N21" s="60" t="str">
        <f>午餐設計表!N23</f>
        <v>油菜(去頭)實重</v>
      </c>
      <c r="O21" s="60"/>
      <c r="P21" s="61">
        <f>午餐設計表!O23</f>
        <v>38</v>
      </c>
      <c r="Q21" s="60" t="str">
        <f>午餐設計表!Q23</f>
        <v>菜頭(去皮)</v>
      </c>
      <c r="R21" s="60"/>
      <c r="S21" s="61">
        <f>午餐設計表!R23</f>
        <v>18</v>
      </c>
      <c r="T21" s="173"/>
      <c r="U21" s="62" t="str">
        <f>午餐設計表!V23</f>
        <v>118.1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7</v>
      </c>
      <c r="B22" s="60"/>
      <c r="C22" s="58"/>
      <c r="D22" s="60"/>
      <c r="E22" s="60" t="str">
        <f>午餐設計表!E24</f>
        <v>洋蔥(去皮)</v>
      </c>
      <c r="F22" s="60"/>
      <c r="G22" s="61">
        <f>午餐設計表!F24</f>
        <v>15</v>
      </c>
      <c r="H22" s="60" t="str">
        <f>午餐設計表!H24</f>
        <v>毛豆仁(TAP)</v>
      </c>
      <c r="I22" s="60"/>
      <c r="J22" s="61">
        <f>午餐設計表!I24</f>
        <v>3</v>
      </c>
      <c r="K22" s="60" t="str">
        <f>午餐設計表!K24</f>
        <v>絞肉香里(粗)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3.5份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0.5</v>
      </c>
      <c r="H23" s="60" t="str">
        <f>午餐設計表!H25</f>
        <v>紅蘿蔔(去皮)</v>
      </c>
      <c r="I23" s="67"/>
      <c r="J23" s="61">
        <f>午餐設計表!I25</f>
        <v>3</v>
      </c>
      <c r="K23" s="60" t="str">
        <f>午餐設計表!K25</f>
        <v>辣豆瓣醬大(3K)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1</v>
      </c>
      <c r="T23" s="173"/>
      <c r="U23" s="62" t="str">
        <f>午餐設計表!V24</f>
        <v>25.5 g</v>
      </c>
      <c r="V23" s="66" t="s">
        <v>42</v>
      </c>
      <c r="W23" s="64" t="str">
        <f>午餐設計表!X25</f>
        <v>1.7份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0.5</v>
      </c>
      <c r="H24" s="60" t="str">
        <f>午餐設計表!H26</f>
        <v>絞肉香里(粗)</v>
      </c>
      <c r="I24" s="67"/>
      <c r="J24" s="61">
        <f>午餐設計表!I26</f>
        <v>3</v>
      </c>
      <c r="K24" s="60" t="str">
        <f>午餐設計表!K26</f>
        <v>蔥(0.5K/把)</v>
      </c>
      <c r="L24" s="67"/>
      <c r="M24" s="61">
        <f>午餐設計表!L26</f>
        <v>0.5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40.0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858大卡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茄汁魚片</v>
      </c>
      <c r="F28" s="53"/>
      <c r="G28" s="53"/>
      <c r="H28" s="53" t="str">
        <f>午餐設計表!H31</f>
        <v>冬瓜什錦菇菇</v>
      </c>
      <c r="I28" s="53"/>
      <c r="J28" s="53"/>
      <c r="K28" s="53" t="str">
        <f>午餐設計表!K31</f>
        <v>紅蘿蔔炒蛋</v>
      </c>
      <c r="L28" s="53"/>
      <c r="M28" s="53"/>
      <c r="N28" s="53" t="str">
        <f>午餐設計表!N31</f>
        <v>炒有機荷葉白菜</v>
      </c>
      <c r="O28" s="53"/>
      <c r="P28" s="53"/>
      <c r="Q28" s="53" t="str">
        <f>午餐設計表!Q31</f>
        <v>白菜貢丸湯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6.3份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水鯊魚片(CAS)(7-8)</v>
      </c>
      <c r="F29" s="60"/>
      <c r="G29" s="61">
        <f>午餐設計表!F32</f>
        <v>403</v>
      </c>
      <c r="H29" s="58" t="str">
        <f>午餐設計表!H32</f>
        <v>冬瓜(去皮籽實重)</v>
      </c>
      <c r="I29" s="58"/>
      <c r="J29" s="59">
        <f>午餐設計表!I32</f>
        <v>21</v>
      </c>
      <c r="K29" s="60" t="str">
        <f>午餐設計表!K32</f>
        <v>洗選蛋(QR)</v>
      </c>
      <c r="L29" s="60"/>
      <c r="M29" s="61">
        <f>午餐設計表!L32</f>
        <v>25</v>
      </c>
      <c r="N29" s="60" t="str">
        <f>午餐設計表!N32</f>
        <v>有機荷葉白菜(彰)</v>
      </c>
      <c r="O29" s="60"/>
      <c r="P29" s="61">
        <f>午餐設計表!O32</f>
        <v>38</v>
      </c>
      <c r="Q29" s="58" t="str">
        <f>午餐設計表!Q32</f>
        <v>小白菜(去頭)實重</v>
      </c>
      <c r="R29" s="60"/>
      <c r="S29" s="61">
        <f>午餐設計表!R32</f>
        <v>10</v>
      </c>
      <c r="T29" s="173"/>
      <c r="U29" s="62" t="str">
        <f>午餐設計表!V32</f>
        <v>108.8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8</v>
      </c>
      <c r="B30" s="60"/>
      <c r="C30" s="60"/>
      <c r="D30" s="60"/>
      <c r="E30" s="60" t="str">
        <f>午餐設計表!E33</f>
        <v>水鯊魚片(CAS)(7-8備品)</v>
      </c>
      <c r="F30" s="60"/>
      <c r="G30" s="61">
        <f>午餐設計表!F33</f>
        <v>30</v>
      </c>
      <c r="H30" s="58" t="str">
        <f>午餐設計表!H33</f>
        <v xml:space="preserve">手工肉羹(台灣)  </v>
      </c>
      <c r="I30" s="58"/>
      <c r="J30" s="59">
        <f>午餐設計表!I33</f>
        <v>6</v>
      </c>
      <c r="K30" s="60" t="str">
        <f>午餐設計表!K33</f>
        <v>紅蘿蔔(去皮)</v>
      </c>
      <c r="L30" s="60"/>
      <c r="M30" s="61">
        <f>午餐設計表!L33</f>
        <v>13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 xml:space="preserve">貢丸(小)(國產)  </v>
      </c>
      <c r="R30" s="60"/>
      <c r="S30" s="61">
        <f>午餐設計表!R33</f>
        <v>6</v>
      </c>
      <c r="T30" s="173"/>
      <c r="U30" s="65" t="s">
        <v>39</v>
      </c>
      <c r="V30" s="66" t="s">
        <v>40</v>
      </c>
      <c r="W30" s="64" t="str">
        <f>午餐設計表!X33</f>
        <v>3.3份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洋蔥(去皮)</v>
      </c>
      <c r="F31" s="67"/>
      <c r="G31" s="61">
        <f>午餐設計表!F34</f>
        <v>5</v>
      </c>
      <c r="H31" s="58" t="str">
        <f>午餐設計表!H34</f>
        <v>杏鮑菇(A)</v>
      </c>
      <c r="I31" s="58"/>
      <c r="J31" s="59">
        <f>午餐設計表!I34</f>
        <v>6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25.7 g</v>
      </c>
      <c r="V31" s="66" t="s">
        <v>42</v>
      </c>
      <c r="W31" s="64" t="str">
        <f>午餐設計表!X34</f>
        <v>2.1份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紅蘿蔔(去皮)</v>
      </c>
      <c r="I32" s="58"/>
      <c r="J32" s="59">
        <f>午餐設計表!I35</f>
        <v>3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薑母</v>
      </c>
      <c r="I33" s="67"/>
      <c r="J33" s="59">
        <f>午餐設計表!I36</f>
        <v>0.3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38.9 g</v>
      </c>
      <c r="V33" s="68" t="s">
        <v>46</v>
      </c>
      <c r="W33" s="64" t="str">
        <f>午餐設計表!X36</f>
        <v>2.3份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 xml:space="preserve">蕃茄醬(3K)可果美  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830大卡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中秋節放假~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0.0份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>
        <f>午餐設計表!V41</f>
        <v>0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9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0.0份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>
        <f>午餐設計表!V42</f>
        <v>0</v>
      </c>
      <c r="V39" s="66" t="s">
        <v>42</v>
      </c>
      <c r="W39" s="64" t="str">
        <f>午餐設計表!X43</f>
        <v>0.0份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>
        <f>午餐設計表!V43</f>
        <v>0</v>
      </c>
      <c r="V41" s="68" t="s">
        <v>46</v>
      </c>
      <c r="W41" s="64" t="str">
        <f>午餐設計表!X45</f>
        <v>0.0份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2022-08-31T08:48:43Z</cp:lastPrinted>
  <dcterms:created xsi:type="dcterms:W3CDTF">2003-03-13T12:56:25Z</dcterms:created>
  <dcterms:modified xsi:type="dcterms:W3CDTF">2022-08-31T08:48:45Z</dcterms:modified>
</cp:coreProperties>
</file>